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390" windowHeight="8700" tabRatio="682" firstSheet="1" activeTab="1"/>
  </bookViews>
  <sheets>
    <sheet name="Work" sheetId="1" state="hidden" r:id="rId1"/>
    <sheet name="Pressure Ulcer Rates" sheetId="2" r:id="rId2"/>
  </sheets>
  <definedNames>
    <definedName name="_xlnm.Print_Titles" localSheetId="1">'Pressure Ulcer Rates'!$16:$18</definedName>
  </definedNames>
  <calcPr fullCalcOnLoad="1"/>
</workbook>
</file>

<file path=xl/sharedStrings.xml><?xml version="1.0" encoding="utf-8"?>
<sst xmlns="http://schemas.openxmlformats.org/spreadsheetml/2006/main" count="78" uniqueCount="58">
  <si>
    <t>Facility Name:</t>
  </si>
  <si>
    <t>Provider Number:</t>
  </si>
  <si>
    <t>Instructions</t>
  </si>
  <si>
    <t>Month &amp; Year</t>
  </si>
  <si>
    <t>Monthly Census</t>
  </si>
  <si>
    <t>Acquired in facility</t>
  </si>
  <si>
    <t>Admitted from Hospital</t>
  </si>
  <si>
    <t>Admitted from Home</t>
  </si>
  <si>
    <t>Admitted from Assisted Living</t>
  </si>
  <si>
    <t>Admitted from Home Health</t>
  </si>
  <si>
    <t>Number of Residents with Pressure Ulcers By Source</t>
  </si>
  <si>
    <t>3) Enter your facility's monthly census number in the designated column.</t>
  </si>
  <si>
    <t>Pressure Ulcer Rate (# of PU / Census)</t>
  </si>
  <si>
    <t>12-mo total</t>
  </si>
  <si>
    <t xml:space="preserve">Admitted total </t>
  </si>
  <si>
    <t>Notes</t>
  </si>
  <si>
    <t xml:space="preserve">2) At the end of each month, enter the number of residents with pressure ulcers occurring in your facility (i.e.., Admitted by source, </t>
  </si>
  <si>
    <t xml:space="preserve">    or Acquired in facility)</t>
  </si>
  <si>
    <t>Data Entry</t>
  </si>
  <si>
    <t xml:space="preserve">4) Use the Notes section below the graphs to document actions: meetings held, system changes made, tools implemented, etc.  </t>
  </si>
  <si>
    <r>
      <t xml:space="preserve">1) Please note that the </t>
    </r>
    <r>
      <rPr>
        <b/>
        <sz val="10"/>
        <rFont val="Arial"/>
        <family val="2"/>
      </rPr>
      <t>only cells requiring data entry are in yellow</t>
    </r>
    <r>
      <rPr>
        <sz val="10"/>
        <rFont val="Arial"/>
        <family val="2"/>
      </rPr>
      <t xml:space="preserve">.  The formulas to the right will automatically calculate the </t>
    </r>
  </si>
  <si>
    <t xml:space="preserve">    monthly rates &amp; update the graphs.</t>
  </si>
  <si>
    <t>Nursing Home Pressure Ulcer Tracking - Admitted vs. Acquired</t>
  </si>
  <si>
    <t>Brief description of action(s) taken</t>
  </si>
  <si>
    <t>Month</t>
  </si>
  <si>
    <t>Admitted from another NH</t>
  </si>
  <si>
    <t xml:space="preserve">This material was prepared by Quality Insights of Pennsylvania and adapted by the Colorado Foundation for Medical Care, the Medicare  </t>
  </si>
  <si>
    <t xml:space="preserve">Quality Improvement Organization for Colorado, under contract with the Centers for Medicare and Medicaid Services (CMS), an agency   </t>
  </si>
  <si>
    <t>of the U.S. Department of Health and Human Services. The contents presented do not necessarily reflect CMS policy.</t>
  </si>
  <si>
    <t>Please include any facility acquired pressure ulcers even if they heal within the month.</t>
  </si>
  <si>
    <t>If a resident is carried over from a previous month but acquires a new pressure ulcer within designated month, please count this resident.</t>
  </si>
  <si>
    <t>Unstage
able</t>
  </si>
  <si>
    <t>Pressure Ulcers By Stage</t>
  </si>
  <si>
    <t>Dummy1</t>
  </si>
  <si>
    <t>Dummy2</t>
  </si>
  <si>
    <t>X</t>
  </si>
  <si>
    <t>Y</t>
  </si>
  <si>
    <t>Vert Grid</t>
  </si>
  <si>
    <t>Top Labels</t>
  </si>
  <si>
    <t>Acquired
in facility</t>
  </si>
  <si>
    <t>Admitted
from Home</t>
  </si>
  <si>
    <t>Admitted
from Home Health</t>
  </si>
  <si>
    <t>Admitted
from Assisted Living</t>
  </si>
  <si>
    <t>Admitted
from Hospital</t>
  </si>
  <si>
    <t>Admitted
from another NH</t>
  </si>
  <si>
    <t>Aug-10</t>
  </si>
  <si>
    <t>Sept-10</t>
  </si>
  <si>
    <t>Oct-10</t>
  </si>
  <si>
    <t>Nov-10</t>
  </si>
  <si>
    <t>Dec-10</t>
  </si>
  <si>
    <t>Jan-11</t>
  </si>
  <si>
    <t>Feb-11</t>
  </si>
  <si>
    <t>Mar-11</t>
  </si>
  <si>
    <t>Apr-11</t>
  </si>
  <si>
    <t>May-11</t>
  </si>
  <si>
    <t>June-11</t>
  </si>
  <si>
    <t>July-11</t>
  </si>
  <si>
    <t>Version 1.0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</si>
</sst>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m\-yyyy"/>
    <numFmt numFmtId="166" formatCode="[$-409]dddd\,\ mmmm\ dd\,\ yyyy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b/>
      <u val="single"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 horizontal="center"/>
      <protection locked="0"/>
    </xf>
    <xf numFmtId="165" fontId="2" fillId="34" borderId="11" xfId="0" applyNumberFormat="1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wrapText="1"/>
      <protection/>
    </xf>
    <xf numFmtId="9" fontId="0" fillId="0" borderId="10" xfId="57" applyNumberFormat="1" applyFont="1" applyBorder="1" applyAlignment="1" applyProtection="1">
      <alignment horizontal="center"/>
      <protection/>
    </xf>
    <xf numFmtId="17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34" borderId="13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 horizontal="center" wrapText="1"/>
      <protection/>
    </xf>
    <xf numFmtId="1" fontId="0" fillId="33" borderId="15" xfId="0" applyNumberFormat="1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 wrapText="1"/>
      <protection/>
    </xf>
    <xf numFmtId="1" fontId="0" fillId="33" borderId="16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9" fontId="0" fillId="0" borderId="16" xfId="57" applyNumberFormat="1" applyFont="1" applyBorder="1" applyAlignment="1" applyProtection="1">
      <alignment horizontal="center"/>
      <protection/>
    </xf>
    <xf numFmtId="164" fontId="0" fillId="0" borderId="0" xfId="0" applyNumberFormat="1" applyFont="1" applyAlignment="1">
      <alignment horizontal="left"/>
    </xf>
    <xf numFmtId="9" fontId="0" fillId="0" borderId="0" xfId="57" applyNumberFormat="1" applyFont="1" applyBorder="1" applyAlignment="1" applyProtection="1">
      <alignment horizontal="center"/>
      <protection/>
    </xf>
    <xf numFmtId="9" fontId="0" fillId="0" borderId="17" xfId="57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" fillId="0" borderId="0" xfId="0" applyFont="1" applyAlignment="1" applyProtection="1" quotePrefix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2" fillId="0" borderId="0" xfId="0" applyFont="1" applyAlignment="1" applyProtection="1">
      <alignment/>
      <protection/>
    </xf>
    <xf numFmtId="0" fontId="0" fillId="35" borderId="18" xfId="0" applyFont="1" applyFill="1" applyBorder="1" applyAlignment="1" applyProtection="1">
      <alignment horizontal="centerContinuous"/>
      <protection/>
    </xf>
    <xf numFmtId="0" fontId="0" fillId="35" borderId="19" xfId="0" applyFont="1" applyFill="1" applyBorder="1" applyAlignment="1" applyProtection="1">
      <alignment horizontal="centerContinuous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 wrapText="1"/>
      <protection/>
    </xf>
    <xf numFmtId="0" fontId="2" fillId="35" borderId="20" xfId="0" applyFont="1" applyFill="1" applyBorder="1" applyAlignment="1" applyProtection="1">
      <alignment horizontal="centerContinuous" vertical="center"/>
      <protection/>
    </xf>
    <xf numFmtId="0" fontId="5" fillId="34" borderId="15" xfId="0" applyFont="1" applyFill="1" applyBorder="1" applyAlignment="1" applyProtection="1">
      <alignment horizontal="center" wrapText="1"/>
      <protection/>
    </xf>
    <xf numFmtId="0" fontId="2" fillId="35" borderId="16" xfId="0" applyFont="1" applyFill="1" applyBorder="1" applyAlignment="1" applyProtection="1">
      <alignment horizontal="center"/>
      <protection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13" fillId="37" borderId="0" xfId="0" applyFont="1" applyFill="1" applyBorder="1" applyAlignment="1">
      <alignment/>
    </xf>
    <xf numFmtId="0" fontId="0" fillId="0" borderId="0" xfId="0" applyFont="1" applyAlignment="1">
      <alignment wrapText="1"/>
    </xf>
    <xf numFmtId="17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/>
    </xf>
    <xf numFmtId="49" fontId="0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/>
    </xf>
    <xf numFmtId="14" fontId="0" fillId="0" borderId="10" xfId="0" applyNumberFormat="1" applyFont="1" applyBorder="1" applyAlignment="1" applyProtection="1">
      <alignment horizontal="left" wrapText="1"/>
      <protection/>
    </xf>
    <xf numFmtId="0" fontId="0" fillId="0" borderId="10" xfId="0" applyBorder="1" applyAlignment="1">
      <alignment wrapText="1"/>
    </xf>
    <xf numFmtId="14" fontId="0" fillId="0" borderId="18" xfId="0" applyNumberFormat="1" applyFont="1" applyBorder="1" applyAlignment="1" applyProtection="1">
      <alignment horizontal="left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4" fontId="0" fillId="0" borderId="18" xfId="0" applyNumberFormat="1" applyFont="1" applyBorder="1" applyAlignment="1" applyProtection="1">
      <alignment horizontal="left" wrapText="1"/>
      <protection/>
    </xf>
    <xf numFmtId="14" fontId="0" fillId="0" borderId="19" xfId="0" applyNumberFormat="1" applyFont="1" applyBorder="1" applyAlignment="1" applyProtection="1">
      <alignment horizontal="left" wrapText="1"/>
      <protection/>
    </xf>
    <xf numFmtId="14" fontId="0" fillId="0" borderId="10" xfId="0" applyNumberFormat="1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33" borderId="15" xfId="0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/>
      <protection locked="0"/>
    </xf>
    <xf numFmtId="0" fontId="5" fillId="34" borderId="20" xfId="0" applyFont="1" applyFill="1" applyBorder="1" applyAlignment="1" applyProtection="1">
      <alignment horizontal="center" vertical="center"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14" fontId="0" fillId="0" borderId="19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Pressure Ulcer Rates Based on Monthly Census</a:t>
            </a:r>
          </a:p>
        </c:rich>
      </c:tx>
      <c:layout>
        <c:manualLayout>
          <c:xMode val="factor"/>
          <c:yMode val="factor"/>
          <c:x val="0.009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06375"/>
          <c:w val="0.8607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'Pressure Ulcer Rates'!$I$22</c:f>
              <c:strCache>
                <c:ptCount val="1"/>
                <c:pt idx="0">
                  <c:v>Acquired in facility</c:v>
                </c:pt>
              </c:strCache>
            </c:strRef>
          </c:tx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'Pressure Ulcer Rates'!$A$23:$A$34</c:f>
              <c:strCache/>
            </c:strRef>
          </c:cat>
          <c:val>
            <c:numRef>
              <c:f>'Pressure Ulcer Rates'!$I$23:$I$34</c:f>
              <c:numCache/>
            </c:numRef>
          </c:val>
        </c:ser>
        <c:ser>
          <c:idx val="1"/>
          <c:order val="1"/>
          <c:tx>
            <c:strRef>
              <c:f>'Pressure Ulcer Rates'!$O$22</c:f>
              <c:strCache>
                <c:ptCount val="1"/>
                <c:pt idx="0">
                  <c:v>Admitted total </c:v>
                </c:pt>
              </c:strCache>
            </c:strRef>
          </c:tx>
          <c:spPr>
            <a:gradFill rotWithShape="1">
              <a:gsLst>
                <a:gs pos="0">
                  <a:srgbClr val="848484"/>
                </a:gs>
                <a:gs pos="80000">
                  <a:srgbClr val="ADADAD"/>
                </a:gs>
                <a:gs pos="100000">
                  <a:srgbClr val="AEAEA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'Pressure Ulcer Rates'!$O$23:$O$34</c:f>
              <c:numCache/>
            </c:numRef>
          </c:val>
        </c:ser>
        <c:gapWidth val="70"/>
        <c:axId val="19757371"/>
        <c:axId val="43598612"/>
      </c:barChart>
      <c:catAx>
        <c:axId val="19757371"/>
        <c:scaling>
          <c:orientation val="minMax"/>
        </c:scaling>
        <c:axPos val="b"/>
        <c:delete val="1"/>
        <c:majorTickMark val="out"/>
        <c:minorTickMark val="none"/>
        <c:tickLblPos val="nextTo"/>
        <c:crossAx val="43598612"/>
        <c:crosses val="autoZero"/>
        <c:auto val="1"/>
        <c:lblOffset val="100"/>
        <c:tickLblSkip val="1"/>
        <c:noMultiLvlLbl val="0"/>
      </c:catAx>
      <c:valAx>
        <c:axId val="435986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Pressure Ulcer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Rate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197573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12-Month Total: Pressure Ulcers by Source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925"/>
          <c:y val="0.3515"/>
          <c:w val="0.2755"/>
          <c:h val="0.349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D3D3D"/>
                  </a:gs>
                  <a:gs pos="80000">
                    <a:srgbClr val="525252"/>
                  </a:gs>
                  <a:gs pos="100000">
                    <a:srgbClr val="53535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47474"/>
                  </a:gs>
                  <a:gs pos="80000">
                    <a:srgbClr val="999999"/>
                  </a:gs>
                  <a:gs pos="100000">
                    <a:srgbClr val="9A9A9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25252"/>
                  </a:gs>
                  <a:gs pos="80000">
                    <a:srgbClr val="6E6E6E"/>
                  </a:gs>
                  <a:gs pos="100000">
                    <a:srgbClr val="6E6E6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313131"/>
                  </a:gs>
                  <a:gs pos="80000">
                    <a:srgbClr val="434343"/>
                  </a:gs>
                  <a:gs pos="100000">
                    <a:srgbClr val="44444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06060"/>
                  </a:gs>
                  <a:gs pos="80000">
                    <a:srgbClr val="7F7F7F"/>
                  </a:gs>
                  <a:gs pos="100000">
                    <a:srgbClr val="80808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E8E8E"/>
                  </a:gs>
                  <a:gs pos="80000">
                    <a:srgbClr val="BBBBBB"/>
                  </a:gs>
                  <a:gs pos="100000">
                    <a:srgbClr val="BCBCB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'Pressure Ulcer Rates'!$C$22:$H$22</c:f>
              <c:strCache/>
            </c:strRef>
          </c:cat>
          <c:val>
            <c:numRef>
              <c:f>'Pressure Ulcer Rates'!$C$35:$H$35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'Pressure Ulcer Rates'!$C$21</c:f>
        </c:strRef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5"/>
          <c:y val="0.16625"/>
          <c:w val="0.956"/>
          <c:h val="0.84425"/>
        </c:manualLayout>
      </c:layout>
      <c:lineChart>
        <c:grouping val="standard"/>
        <c:varyColors val="0"/>
        <c:ser>
          <c:idx val="0"/>
          <c:order val="0"/>
          <c:tx>
            <c:v>Pressure Ulcers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Work!$F$2:$F$73</c:f>
              <c:strCache>
                <c:ptCount val="72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J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  <c:pt idx="13">
                  <c:v>S</c:v>
                </c:pt>
                <c:pt idx="14">
                  <c:v>O</c:v>
                </c:pt>
                <c:pt idx="15">
                  <c:v>N</c:v>
                </c:pt>
                <c:pt idx="16">
                  <c:v>D</c:v>
                </c:pt>
                <c:pt idx="17">
                  <c:v>J</c:v>
                </c:pt>
                <c:pt idx="18">
                  <c:v>F</c:v>
                </c:pt>
                <c:pt idx="19">
                  <c:v>M</c:v>
                </c:pt>
                <c:pt idx="20">
                  <c:v>A</c:v>
                </c:pt>
                <c:pt idx="21">
                  <c:v>M</c:v>
                </c:pt>
                <c:pt idx="22">
                  <c:v>J</c:v>
                </c:pt>
                <c:pt idx="23">
                  <c:v>J</c:v>
                </c:pt>
                <c:pt idx="24">
                  <c:v>A</c:v>
                </c:pt>
                <c:pt idx="25">
                  <c:v>S</c:v>
                </c:pt>
                <c:pt idx="26">
                  <c:v>O</c:v>
                </c:pt>
                <c:pt idx="27">
                  <c:v>N</c:v>
                </c:pt>
                <c:pt idx="28">
                  <c:v>D</c:v>
                </c:pt>
                <c:pt idx="29">
                  <c:v>J</c:v>
                </c:pt>
                <c:pt idx="30">
                  <c:v>F</c:v>
                </c:pt>
                <c:pt idx="31">
                  <c:v>M</c:v>
                </c:pt>
                <c:pt idx="32">
                  <c:v>A</c:v>
                </c:pt>
                <c:pt idx="33">
                  <c:v>M</c:v>
                </c:pt>
                <c:pt idx="34">
                  <c:v>J</c:v>
                </c:pt>
                <c:pt idx="35">
                  <c:v>J</c:v>
                </c:pt>
                <c:pt idx="36">
                  <c:v>A</c:v>
                </c:pt>
                <c:pt idx="37">
                  <c:v>S</c:v>
                </c:pt>
                <c:pt idx="38">
                  <c:v>O</c:v>
                </c:pt>
                <c:pt idx="39">
                  <c:v>N</c:v>
                </c:pt>
                <c:pt idx="40">
                  <c:v>D</c:v>
                </c:pt>
                <c:pt idx="41">
                  <c:v>J</c:v>
                </c:pt>
                <c:pt idx="42">
                  <c:v>F</c:v>
                </c:pt>
                <c:pt idx="43">
                  <c:v>M</c:v>
                </c:pt>
                <c:pt idx="44">
                  <c:v>A</c:v>
                </c:pt>
                <c:pt idx="45">
                  <c:v>M</c:v>
                </c:pt>
                <c:pt idx="46">
                  <c:v>J</c:v>
                </c:pt>
                <c:pt idx="47">
                  <c:v>J</c:v>
                </c:pt>
                <c:pt idx="48">
                  <c:v>A</c:v>
                </c:pt>
                <c:pt idx="49">
                  <c:v>S</c:v>
                </c:pt>
                <c:pt idx="50">
                  <c:v>O</c:v>
                </c:pt>
                <c:pt idx="51">
                  <c:v>N</c:v>
                </c:pt>
                <c:pt idx="52">
                  <c:v>D</c:v>
                </c:pt>
                <c:pt idx="53">
                  <c:v>J</c:v>
                </c:pt>
                <c:pt idx="54">
                  <c:v>F</c:v>
                </c:pt>
                <c:pt idx="55">
                  <c:v>M</c:v>
                </c:pt>
                <c:pt idx="56">
                  <c:v>A</c:v>
                </c:pt>
                <c:pt idx="57">
                  <c:v>M</c:v>
                </c:pt>
                <c:pt idx="58">
                  <c:v>J</c:v>
                </c:pt>
                <c:pt idx="59">
                  <c:v>J</c:v>
                </c:pt>
                <c:pt idx="60">
                  <c:v>A</c:v>
                </c:pt>
                <c:pt idx="61">
                  <c:v>S</c:v>
                </c:pt>
                <c:pt idx="62">
                  <c:v>O</c:v>
                </c:pt>
                <c:pt idx="63">
                  <c:v>N</c:v>
                </c:pt>
                <c:pt idx="64">
                  <c:v>D</c:v>
                </c:pt>
                <c:pt idx="65">
                  <c:v>J</c:v>
                </c:pt>
                <c:pt idx="66">
                  <c:v>F</c:v>
                </c:pt>
                <c:pt idx="67">
                  <c:v>M</c:v>
                </c:pt>
                <c:pt idx="68">
                  <c:v>A</c:v>
                </c:pt>
                <c:pt idx="69">
                  <c:v>M</c:v>
                </c:pt>
                <c:pt idx="70">
                  <c:v>J</c:v>
                </c:pt>
                <c:pt idx="71">
                  <c:v>J</c:v>
                </c:pt>
              </c:strCache>
            </c:strRef>
          </c:cat>
          <c:val>
            <c:numRef>
              <c:f>Work!$C$2:$C$73</c:f>
              <c:numCache>
                <c:ptCount val="7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Pressure Ulcers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Work!$F$2:$F$73</c:f>
              <c:strCache>
                <c:ptCount val="72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J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  <c:pt idx="13">
                  <c:v>S</c:v>
                </c:pt>
                <c:pt idx="14">
                  <c:v>O</c:v>
                </c:pt>
                <c:pt idx="15">
                  <c:v>N</c:v>
                </c:pt>
                <c:pt idx="16">
                  <c:v>D</c:v>
                </c:pt>
                <c:pt idx="17">
                  <c:v>J</c:v>
                </c:pt>
                <c:pt idx="18">
                  <c:v>F</c:v>
                </c:pt>
                <c:pt idx="19">
                  <c:v>M</c:v>
                </c:pt>
                <c:pt idx="20">
                  <c:v>A</c:v>
                </c:pt>
                <c:pt idx="21">
                  <c:v>M</c:v>
                </c:pt>
                <c:pt idx="22">
                  <c:v>J</c:v>
                </c:pt>
                <c:pt idx="23">
                  <c:v>J</c:v>
                </c:pt>
                <c:pt idx="24">
                  <c:v>A</c:v>
                </c:pt>
                <c:pt idx="25">
                  <c:v>S</c:v>
                </c:pt>
                <c:pt idx="26">
                  <c:v>O</c:v>
                </c:pt>
                <c:pt idx="27">
                  <c:v>N</c:v>
                </c:pt>
                <c:pt idx="28">
                  <c:v>D</c:v>
                </c:pt>
                <c:pt idx="29">
                  <c:v>J</c:v>
                </c:pt>
                <c:pt idx="30">
                  <c:v>F</c:v>
                </c:pt>
                <c:pt idx="31">
                  <c:v>M</c:v>
                </c:pt>
                <c:pt idx="32">
                  <c:v>A</c:v>
                </c:pt>
                <c:pt idx="33">
                  <c:v>M</c:v>
                </c:pt>
                <c:pt idx="34">
                  <c:v>J</c:v>
                </c:pt>
                <c:pt idx="35">
                  <c:v>J</c:v>
                </c:pt>
                <c:pt idx="36">
                  <c:v>A</c:v>
                </c:pt>
                <c:pt idx="37">
                  <c:v>S</c:v>
                </c:pt>
                <c:pt idx="38">
                  <c:v>O</c:v>
                </c:pt>
                <c:pt idx="39">
                  <c:v>N</c:v>
                </c:pt>
                <c:pt idx="40">
                  <c:v>D</c:v>
                </c:pt>
                <c:pt idx="41">
                  <c:v>J</c:v>
                </c:pt>
                <c:pt idx="42">
                  <c:v>F</c:v>
                </c:pt>
                <c:pt idx="43">
                  <c:v>M</c:v>
                </c:pt>
                <c:pt idx="44">
                  <c:v>A</c:v>
                </c:pt>
                <c:pt idx="45">
                  <c:v>M</c:v>
                </c:pt>
                <c:pt idx="46">
                  <c:v>J</c:v>
                </c:pt>
                <c:pt idx="47">
                  <c:v>J</c:v>
                </c:pt>
                <c:pt idx="48">
                  <c:v>A</c:v>
                </c:pt>
                <c:pt idx="49">
                  <c:v>S</c:v>
                </c:pt>
                <c:pt idx="50">
                  <c:v>O</c:v>
                </c:pt>
                <c:pt idx="51">
                  <c:v>N</c:v>
                </c:pt>
                <c:pt idx="52">
                  <c:v>D</c:v>
                </c:pt>
                <c:pt idx="53">
                  <c:v>J</c:v>
                </c:pt>
                <c:pt idx="54">
                  <c:v>F</c:v>
                </c:pt>
                <c:pt idx="55">
                  <c:v>M</c:v>
                </c:pt>
                <c:pt idx="56">
                  <c:v>A</c:v>
                </c:pt>
                <c:pt idx="57">
                  <c:v>M</c:v>
                </c:pt>
                <c:pt idx="58">
                  <c:v>J</c:v>
                </c:pt>
                <c:pt idx="59">
                  <c:v>J</c:v>
                </c:pt>
                <c:pt idx="60">
                  <c:v>A</c:v>
                </c:pt>
                <c:pt idx="61">
                  <c:v>S</c:v>
                </c:pt>
                <c:pt idx="62">
                  <c:v>O</c:v>
                </c:pt>
                <c:pt idx="63">
                  <c:v>N</c:v>
                </c:pt>
                <c:pt idx="64">
                  <c:v>D</c:v>
                </c:pt>
                <c:pt idx="65">
                  <c:v>J</c:v>
                </c:pt>
                <c:pt idx="66">
                  <c:v>F</c:v>
                </c:pt>
                <c:pt idx="67">
                  <c:v>M</c:v>
                </c:pt>
                <c:pt idx="68">
                  <c:v>A</c:v>
                </c:pt>
                <c:pt idx="69">
                  <c:v>M</c:v>
                </c:pt>
                <c:pt idx="70">
                  <c:v>J</c:v>
                </c:pt>
                <c:pt idx="71">
                  <c:v>J</c:v>
                </c:pt>
              </c:strCache>
            </c:strRef>
          </c:cat>
          <c:val>
            <c:numRef>
              <c:f>Work!$D$2:$D$73</c:f>
              <c:numCache>
                <c:ptCount val="72"/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</c:numCache>
            </c:numRef>
          </c:val>
          <c:smooth val="0"/>
        </c:ser>
        <c:marker val="1"/>
        <c:axId val="56843189"/>
        <c:axId val="41826654"/>
      </c:lineChart>
      <c:scatterChart>
        <c:scatterStyle val="lineMarker"/>
        <c:varyColors val="0"/>
        <c:ser>
          <c:idx val="2"/>
          <c:order val="2"/>
          <c:tx>
            <c:strRef>
              <c:f>Work!$I$2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Lit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Lit>
            </c:plus>
            <c:noEndCap val="1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Work!$H$3:$H$8</c:f>
              <c:numCache>
                <c:ptCount val="6"/>
                <c:pt idx="0">
                  <c:v>12.5</c:v>
                </c:pt>
                <c:pt idx="1">
                  <c:v>24.5</c:v>
                </c:pt>
                <c:pt idx="2">
                  <c:v>36.5</c:v>
                </c:pt>
                <c:pt idx="3">
                  <c:v>48.5</c:v>
                </c:pt>
                <c:pt idx="4">
                  <c:v>60.5</c:v>
                </c:pt>
              </c:numCache>
            </c:numRef>
          </c:xVal>
          <c:yVal>
            <c:numRef>
              <c:f>Work!$I$3:$I$8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Work!$I$10</c:f>
              <c:strCache>
                <c:ptCount val="1"/>
                <c:pt idx="0">
                  <c:v>Top Labels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Work!$A$2</c:f>
                  <c:strCache>
                    <c:ptCount val="1"/>
                    <c:pt idx="0">
                      <c:v>Acquired
in facility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Work!$A$14</c:f>
                  <c:strCache>
                    <c:ptCount val="1"/>
                    <c:pt idx="0">
                      <c:v>Admitted
from Home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Work!$A$26</c:f>
                  <c:strCache>
                    <c:ptCount val="1"/>
                    <c:pt idx="0">
                      <c:v>Admitted
from Home Health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Work!$A$38</c:f>
                  <c:strCache>
                    <c:ptCount val="1"/>
                    <c:pt idx="0">
                      <c:v>Admitted
from Assisted Living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Work!$A$50</c:f>
                  <c:strCache>
                    <c:ptCount val="1"/>
                    <c:pt idx="0">
                      <c:v>Admitted
from Hospital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Work!$A$62</c:f>
                  <c:strCache>
                    <c:ptCount val="1"/>
                    <c:pt idx="0">
                      <c:v>Admitted
from another NH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Work!$H$11:$H$16</c:f>
              <c:numCache>
                <c:ptCount val="6"/>
                <c:pt idx="0">
                  <c:v>6.25</c:v>
                </c:pt>
                <c:pt idx="1">
                  <c:v>18.25</c:v>
                </c:pt>
                <c:pt idx="2">
                  <c:v>30.25</c:v>
                </c:pt>
                <c:pt idx="3">
                  <c:v>42.25</c:v>
                </c:pt>
                <c:pt idx="4">
                  <c:v>54.25</c:v>
                </c:pt>
                <c:pt idx="5">
                  <c:v>66.25</c:v>
                </c:pt>
              </c:numCache>
            </c:numRef>
          </c:xVal>
          <c:yVal>
            <c:numRef>
              <c:f>Work!$I$11:$I$16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0"/>
        </c:ser>
        <c:axId val="40895567"/>
        <c:axId val="32515784"/>
      </c:scatter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26654"/>
        <c:crosses val="autoZero"/>
        <c:auto val="1"/>
        <c:lblOffset val="100"/>
        <c:tickLblSkip val="1"/>
        <c:noMultiLvlLbl val="0"/>
      </c:catAx>
      <c:valAx>
        <c:axId val="41826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3189"/>
        <c:crossesAt val="1"/>
        <c:crossBetween val="between"/>
        <c:dispUnits/>
      </c:valAx>
      <c:valAx>
        <c:axId val="40895567"/>
        <c:scaling>
          <c:orientation val="minMax"/>
        </c:scaling>
        <c:axPos val="b"/>
        <c:delete val="1"/>
        <c:majorTickMark val="out"/>
        <c:minorTickMark val="none"/>
        <c:tickLblPos val="nextTo"/>
        <c:crossAx val="32515784"/>
        <c:crosses val="max"/>
        <c:crossBetween val="midCat"/>
        <c:dispUnits/>
      </c:valAx>
      <c:valAx>
        <c:axId val="3251578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89556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36</xdr:row>
      <xdr:rowOff>152400</xdr:rowOff>
    </xdr:from>
    <xdr:to>
      <xdr:col>12</xdr:col>
      <xdr:colOff>209550</xdr:colOff>
      <xdr:row>56</xdr:row>
      <xdr:rowOff>114300</xdr:rowOff>
    </xdr:to>
    <xdr:graphicFrame>
      <xdr:nvGraphicFramePr>
        <xdr:cNvPr id="1" name="Chart 1"/>
        <xdr:cNvGraphicFramePr/>
      </xdr:nvGraphicFramePr>
      <xdr:xfrm>
        <a:off x="142875" y="6810375"/>
        <a:ext cx="68389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342900</xdr:colOff>
      <xdr:row>36</xdr:row>
      <xdr:rowOff>152400</xdr:rowOff>
    </xdr:from>
    <xdr:to>
      <xdr:col>19</xdr:col>
      <xdr:colOff>514350</xdr:colOff>
      <xdr:row>56</xdr:row>
      <xdr:rowOff>114300</xdr:rowOff>
    </xdr:to>
    <xdr:graphicFrame>
      <xdr:nvGraphicFramePr>
        <xdr:cNvPr id="2" name="Chart 3"/>
        <xdr:cNvGraphicFramePr/>
      </xdr:nvGraphicFramePr>
      <xdr:xfrm>
        <a:off x="7115175" y="6810375"/>
        <a:ext cx="40386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57</xdr:row>
      <xdr:rowOff>57150</xdr:rowOff>
    </xdr:from>
    <xdr:to>
      <xdr:col>19</xdr:col>
      <xdr:colOff>504825</xdr:colOff>
      <xdr:row>79</xdr:row>
      <xdr:rowOff>85725</xdr:rowOff>
    </xdr:to>
    <xdr:graphicFrame>
      <xdr:nvGraphicFramePr>
        <xdr:cNvPr id="3" name="Chart 12"/>
        <xdr:cNvGraphicFramePr/>
      </xdr:nvGraphicFramePr>
      <xdr:xfrm>
        <a:off x="133350" y="10115550"/>
        <a:ext cx="110109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B2" sqref="B2"/>
    </sheetView>
  </sheetViews>
  <sheetFormatPr defaultColWidth="9.140625" defaultRowHeight="12.75" customHeight="1"/>
  <sheetData>
    <row r="1" spans="3:9" ht="12.75" customHeight="1">
      <c r="C1" s="48" t="s">
        <v>33</v>
      </c>
      <c r="D1" s="48" t="s">
        <v>34</v>
      </c>
      <c r="H1" s="50" t="s">
        <v>35</v>
      </c>
      <c r="I1" s="50" t="s">
        <v>36</v>
      </c>
    </row>
    <row r="2" spans="1:9" ht="12.75" customHeight="1">
      <c r="A2" s="53" t="s">
        <v>39</v>
      </c>
      <c r="B2" s="47" t="str">
        <f>'Pressure Ulcer Rates'!A23</f>
        <v>Aug-10</v>
      </c>
      <c r="C2" s="49" t="e">
        <f>IF('Pressure Ulcer Rates'!C23="",NA(),'Pressure Ulcer Rates'!C23)</f>
        <v>#N/A</v>
      </c>
      <c r="F2" t="str">
        <f>LEFT(TEXT(B2,"mmm"),1)</f>
        <v>A</v>
      </c>
      <c r="H2" s="51"/>
      <c r="I2" s="51" t="s">
        <v>37</v>
      </c>
    </row>
    <row r="3" spans="2:9" ht="12.75" customHeight="1">
      <c r="B3" s="47" t="str">
        <f>'Pressure Ulcer Rates'!A24</f>
        <v>Sept-10</v>
      </c>
      <c r="C3" s="49" t="e">
        <f>IF('Pressure Ulcer Rates'!C24="",NA(),'Pressure Ulcer Rates'!C24)</f>
        <v>#N/A</v>
      </c>
      <c r="F3" t="str">
        <f aca="true" t="shared" si="0" ref="F3:F66">LEFT(TEXT(B3,"mmm"),1)</f>
        <v>S</v>
      </c>
      <c r="H3" s="52">
        <v>12.5</v>
      </c>
      <c r="I3" s="51">
        <v>0</v>
      </c>
    </row>
    <row r="4" spans="2:9" ht="12.75" customHeight="1">
      <c r="B4" s="47" t="str">
        <f>'Pressure Ulcer Rates'!A25</f>
        <v>Oct-10</v>
      </c>
      <c r="C4" s="49" t="e">
        <f>IF('Pressure Ulcer Rates'!C25="",NA(),'Pressure Ulcer Rates'!C25)</f>
        <v>#N/A</v>
      </c>
      <c r="F4" t="str">
        <f t="shared" si="0"/>
        <v>O</v>
      </c>
      <c r="H4" s="51">
        <f>H3+12</f>
        <v>24.5</v>
      </c>
      <c r="I4" s="51">
        <v>0</v>
      </c>
    </row>
    <row r="5" spans="2:9" ht="12.75" customHeight="1">
      <c r="B5" s="47" t="str">
        <f>'Pressure Ulcer Rates'!A26</f>
        <v>Nov-10</v>
      </c>
      <c r="C5" s="49" t="e">
        <f>IF('Pressure Ulcer Rates'!C26="",NA(),'Pressure Ulcer Rates'!C26)</f>
        <v>#N/A</v>
      </c>
      <c r="F5" t="str">
        <f t="shared" si="0"/>
        <v>N</v>
      </c>
      <c r="H5" s="51">
        <f>H4+12</f>
        <v>36.5</v>
      </c>
      <c r="I5" s="51">
        <v>0</v>
      </c>
    </row>
    <row r="6" spans="2:9" ht="12.75" customHeight="1">
      <c r="B6" s="47" t="str">
        <f>'Pressure Ulcer Rates'!A27</f>
        <v>Dec-10</v>
      </c>
      <c r="C6" s="49" t="e">
        <f>IF('Pressure Ulcer Rates'!C27="",NA(),'Pressure Ulcer Rates'!C27)</f>
        <v>#N/A</v>
      </c>
      <c r="F6" t="str">
        <f t="shared" si="0"/>
        <v>D</v>
      </c>
      <c r="H6" s="51">
        <f>H5+12</f>
        <v>48.5</v>
      </c>
      <c r="I6" s="51">
        <v>0</v>
      </c>
    </row>
    <row r="7" spans="2:9" ht="12.75" customHeight="1">
      <c r="B7" s="47" t="str">
        <f>'Pressure Ulcer Rates'!A28</f>
        <v>Jan-11</v>
      </c>
      <c r="C7" s="49" t="e">
        <f>IF('Pressure Ulcer Rates'!C28="",NA(),'Pressure Ulcer Rates'!C28)</f>
        <v>#N/A</v>
      </c>
      <c r="F7" t="str">
        <f t="shared" si="0"/>
        <v>J</v>
      </c>
      <c r="H7" s="51">
        <f>H6+12</f>
        <v>60.5</v>
      </c>
      <c r="I7" s="51">
        <v>0</v>
      </c>
    </row>
    <row r="8" spans="2:6" ht="12.75" customHeight="1">
      <c r="B8" s="47" t="str">
        <f>'Pressure Ulcer Rates'!A29</f>
        <v>Feb-11</v>
      </c>
      <c r="C8" s="49" t="e">
        <f>IF('Pressure Ulcer Rates'!C29="",NA(),'Pressure Ulcer Rates'!C29)</f>
        <v>#N/A</v>
      </c>
      <c r="F8" t="str">
        <f t="shared" si="0"/>
        <v>F</v>
      </c>
    </row>
    <row r="9" spans="2:9" ht="12.75" customHeight="1">
      <c r="B9" s="47" t="str">
        <f>'Pressure Ulcer Rates'!A30</f>
        <v>Mar-11</v>
      </c>
      <c r="C9" s="49" t="e">
        <f>IF('Pressure Ulcer Rates'!C30="",NA(),'Pressure Ulcer Rates'!C30)</f>
        <v>#N/A</v>
      </c>
      <c r="F9" t="str">
        <f t="shared" si="0"/>
        <v>M</v>
      </c>
      <c r="H9" s="50" t="s">
        <v>35</v>
      </c>
      <c r="I9" s="50" t="s">
        <v>36</v>
      </c>
    </row>
    <row r="10" spans="2:9" ht="12.75" customHeight="1">
      <c r="B10" s="47" t="str">
        <f>'Pressure Ulcer Rates'!A31</f>
        <v>Apr-11</v>
      </c>
      <c r="C10" s="49" t="e">
        <f>IF('Pressure Ulcer Rates'!C31="",NA(),'Pressure Ulcer Rates'!C31)</f>
        <v>#N/A</v>
      </c>
      <c r="F10" t="str">
        <f t="shared" si="0"/>
        <v>A</v>
      </c>
      <c r="H10" s="51"/>
      <c r="I10" s="51" t="s">
        <v>38</v>
      </c>
    </row>
    <row r="11" spans="2:9" ht="12.75" customHeight="1">
      <c r="B11" s="47" t="str">
        <f>'Pressure Ulcer Rates'!A32</f>
        <v>May-11</v>
      </c>
      <c r="C11" s="49" t="e">
        <f>IF('Pressure Ulcer Rates'!C32="",NA(),'Pressure Ulcer Rates'!C32)</f>
        <v>#N/A</v>
      </c>
      <c r="F11" t="str">
        <f t="shared" si="0"/>
        <v>M</v>
      </c>
      <c r="H11" s="51">
        <f>H3/2</f>
        <v>6.25</v>
      </c>
      <c r="I11" s="51">
        <v>1</v>
      </c>
    </row>
    <row r="12" spans="2:9" ht="12.75" customHeight="1">
      <c r="B12" s="47" t="str">
        <f>'Pressure Ulcer Rates'!A33</f>
        <v>June-11</v>
      </c>
      <c r="C12" s="49" t="e">
        <f>IF('Pressure Ulcer Rates'!C33="",NA(),'Pressure Ulcer Rates'!C33)</f>
        <v>#N/A</v>
      </c>
      <c r="F12" t="str">
        <f t="shared" si="0"/>
        <v>J</v>
      </c>
      <c r="H12" s="51">
        <f>H11+12</f>
        <v>18.25</v>
      </c>
      <c r="I12" s="51">
        <v>1</v>
      </c>
    </row>
    <row r="13" spans="2:9" ht="12.75" customHeight="1">
      <c r="B13" s="47" t="str">
        <f>'Pressure Ulcer Rates'!A34</f>
        <v>July-11</v>
      </c>
      <c r="C13" s="49" t="e">
        <f>IF('Pressure Ulcer Rates'!C34="",NA(),'Pressure Ulcer Rates'!C34)</f>
        <v>#N/A</v>
      </c>
      <c r="F13" t="str">
        <f t="shared" si="0"/>
        <v>J</v>
      </c>
      <c r="H13" s="51">
        <f>H12+12</f>
        <v>30.25</v>
      </c>
      <c r="I13" s="51">
        <v>1</v>
      </c>
    </row>
    <row r="14" spans="1:9" ht="12.75" customHeight="1">
      <c r="A14" s="53" t="s">
        <v>40</v>
      </c>
      <c r="B14" s="47" t="str">
        <f>'Pressure Ulcer Rates'!A23</f>
        <v>Aug-10</v>
      </c>
      <c r="D14" s="49" t="e">
        <f>IF('Pressure Ulcer Rates'!D23="",NA(),'Pressure Ulcer Rates'!D23)</f>
        <v>#N/A</v>
      </c>
      <c r="F14" t="str">
        <f t="shared" si="0"/>
        <v>A</v>
      </c>
      <c r="H14" s="51">
        <f>H13+12</f>
        <v>42.25</v>
      </c>
      <c r="I14" s="51">
        <v>1</v>
      </c>
    </row>
    <row r="15" spans="2:9" ht="12.75" customHeight="1">
      <c r="B15" s="47" t="str">
        <f>'Pressure Ulcer Rates'!A24</f>
        <v>Sept-10</v>
      </c>
      <c r="D15" s="49" t="e">
        <f>IF('Pressure Ulcer Rates'!D24="",NA(),'Pressure Ulcer Rates'!D24)</f>
        <v>#N/A</v>
      </c>
      <c r="F15" t="str">
        <f t="shared" si="0"/>
        <v>S</v>
      </c>
      <c r="H15" s="51">
        <f>H14+12</f>
        <v>54.25</v>
      </c>
      <c r="I15" s="51">
        <v>1</v>
      </c>
    </row>
    <row r="16" spans="2:9" ht="12.75" customHeight="1">
      <c r="B16" s="47" t="str">
        <f>'Pressure Ulcer Rates'!A25</f>
        <v>Oct-10</v>
      </c>
      <c r="D16" s="49" t="e">
        <f>IF('Pressure Ulcer Rates'!D25="",NA(),'Pressure Ulcer Rates'!D25)</f>
        <v>#N/A</v>
      </c>
      <c r="F16" t="str">
        <f t="shared" si="0"/>
        <v>O</v>
      </c>
      <c r="H16" s="51">
        <f>H15+12</f>
        <v>66.25</v>
      </c>
      <c r="I16" s="51">
        <v>1</v>
      </c>
    </row>
    <row r="17" spans="2:6" ht="12.75" customHeight="1">
      <c r="B17" s="47" t="str">
        <f>'Pressure Ulcer Rates'!A26</f>
        <v>Nov-10</v>
      </c>
      <c r="D17" s="49" t="e">
        <f>IF('Pressure Ulcer Rates'!D26="",NA(),'Pressure Ulcer Rates'!D26)</f>
        <v>#N/A</v>
      </c>
      <c r="F17" t="str">
        <f t="shared" si="0"/>
        <v>N</v>
      </c>
    </row>
    <row r="18" spans="2:6" ht="12.75" customHeight="1">
      <c r="B18" s="47" t="str">
        <f>'Pressure Ulcer Rates'!A27</f>
        <v>Dec-10</v>
      </c>
      <c r="D18" s="49" t="e">
        <f>IF('Pressure Ulcer Rates'!D27="",NA(),'Pressure Ulcer Rates'!D27)</f>
        <v>#N/A</v>
      </c>
      <c r="F18" t="str">
        <f t="shared" si="0"/>
        <v>D</v>
      </c>
    </row>
    <row r="19" spans="2:6" ht="12.75" customHeight="1">
      <c r="B19" s="47" t="str">
        <f>'Pressure Ulcer Rates'!A28</f>
        <v>Jan-11</v>
      </c>
      <c r="D19" s="49" t="e">
        <f>IF('Pressure Ulcer Rates'!D28="",NA(),'Pressure Ulcer Rates'!D28)</f>
        <v>#N/A</v>
      </c>
      <c r="F19" t="str">
        <f t="shared" si="0"/>
        <v>J</v>
      </c>
    </row>
    <row r="20" spans="2:6" ht="12.75" customHeight="1">
      <c r="B20" s="47" t="str">
        <f>'Pressure Ulcer Rates'!A29</f>
        <v>Feb-11</v>
      </c>
      <c r="D20" s="49" t="e">
        <f>IF('Pressure Ulcer Rates'!D29="",NA(),'Pressure Ulcer Rates'!D29)</f>
        <v>#N/A</v>
      </c>
      <c r="F20" t="str">
        <f t="shared" si="0"/>
        <v>F</v>
      </c>
    </row>
    <row r="21" spans="2:6" ht="12.75" customHeight="1">
      <c r="B21" s="47" t="str">
        <f>'Pressure Ulcer Rates'!A30</f>
        <v>Mar-11</v>
      </c>
      <c r="D21" s="49" t="e">
        <f>IF('Pressure Ulcer Rates'!D30="",NA(),'Pressure Ulcer Rates'!D30)</f>
        <v>#N/A</v>
      </c>
      <c r="F21" t="str">
        <f t="shared" si="0"/>
        <v>M</v>
      </c>
    </row>
    <row r="22" spans="2:6" ht="12.75" customHeight="1">
      <c r="B22" s="47" t="str">
        <f>'Pressure Ulcer Rates'!A31</f>
        <v>Apr-11</v>
      </c>
      <c r="D22" s="49" t="e">
        <f>IF('Pressure Ulcer Rates'!D31="",NA(),'Pressure Ulcer Rates'!D31)</f>
        <v>#N/A</v>
      </c>
      <c r="F22" t="str">
        <f t="shared" si="0"/>
        <v>A</v>
      </c>
    </row>
    <row r="23" spans="2:6" ht="12.75" customHeight="1">
      <c r="B23" s="47" t="str">
        <f>'Pressure Ulcer Rates'!A32</f>
        <v>May-11</v>
      </c>
      <c r="D23" s="49" t="e">
        <f>IF('Pressure Ulcer Rates'!D32="",NA(),'Pressure Ulcer Rates'!D32)</f>
        <v>#N/A</v>
      </c>
      <c r="F23" t="str">
        <f t="shared" si="0"/>
        <v>M</v>
      </c>
    </row>
    <row r="24" spans="2:6" ht="12.75" customHeight="1">
      <c r="B24" s="47" t="str">
        <f>'Pressure Ulcer Rates'!A33</f>
        <v>June-11</v>
      </c>
      <c r="D24" s="49" t="e">
        <f>IF('Pressure Ulcer Rates'!D33="",NA(),'Pressure Ulcer Rates'!D33)</f>
        <v>#N/A</v>
      </c>
      <c r="F24" t="str">
        <f t="shared" si="0"/>
        <v>J</v>
      </c>
    </row>
    <row r="25" spans="2:6" ht="12.75" customHeight="1">
      <c r="B25" s="47" t="str">
        <f>'Pressure Ulcer Rates'!A34</f>
        <v>July-11</v>
      </c>
      <c r="D25" s="49" t="e">
        <f>IF('Pressure Ulcer Rates'!D34="",NA(),'Pressure Ulcer Rates'!D34)</f>
        <v>#N/A</v>
      </c>
      <c r="F25" t="str">
        <f t="shared" si="0"/>
        <v>J</v>
      </c>
    </row>
    <row r="26" spans="1:6" ht="12.75" customHeight="1">
      <c r="A26" s="53" t="s">
        <v>41</v>
      </c>
      <c r="B26" s="47" t="str">
        <f>'Pressure Ulcer Rates'!A23</f>
        <v>Aug-10</v>
      </c>
      <c r="C26" s="49" t="e">
        <f>IF('Pressure Ulcer Rates'!E23="",NA(),'Pressure Ulcer Rates'!E23)</f>
        <v>#N/A</v>
      </c>
      <c r="F26" t="str">
        <f t="shared" si="0"/>
        <v>A</v>
      </c>
    </row>
    <row r="27" spans="2:6" ht="12.75" customHeight="1">
      <c r="B27" s="47" t="str">
        <f>'Pressure Ulcer Rates'!A24</f>
        <v>Sept-10</v>
      </c>
      <c r="C27" s="49" t="e">
        <f>IF('Pressure Ulcer Rates'!E24="",NA(),'Pressure Ulcer Rates'!E24)</f>
        <v>#N/A</v>
      </c>
      <c r="F27" t="str">
        <f t="shared" si="0"/>
        <v>S</v>
      </c>
    </row>
    <row r="28" spans="2:6" ht="12.75" customHeight="1">
      <c r="B28" s="47" t="str">
        <f>'Pressure Ulcer Rates'!A25</f>
        <v>Oct-10</v>
      </c>
      <c r="C28" s="49" t="e">
        <f>IF('Pressure Ulcer Rates'!E25="",NA(),'Pressure Ulcer Rates'!E25)</f>
        <v>#N/A</v>
      </c>
      <c r="F28" t="str">
        <f t="shared" si="0"/>
        <v>O</v>
      </c>
    </row>
    <row r="29" spans="2:6" ht="12.75" customHeight="1">
      <c r="B29" s="47" t="str">
        <f>'Pressure Ulcer Rates'!A26</f>
        <v>Nov-10</v>
      </c>
      <c r="C29" s="49" t="e">
        <f>IF('Pressure Ulcer Rates'!E26="",NA(),'Pressure Ulcer Rates'!E26)</f>
        <v>#N/A</v>
      </c>
      <c r="F29" t="str">
        <f t="shared" si="0"/>
        <v>N</v>
      </c>
    </row>
    <row r="30" spans="2:6" ht="12.75" customHeight="1">
      <c r="B30" s="47" t="str">
        <f>'Pressure Ulcer Rates'!A27</f>
        <v>Dec-10</v>
      </c>
      <c r="C30" s="49" t="e">
        <f>IF('Pressure Ulcer Rates'!E27="",NA(),'Pressure Ulcer Rates'!E27)</f>
        <v>#N/A</v>
      </c>
      <c r="F30" t="str">
        <f t="shared" si="0"/>
        <v>D</v>
      </c>
    </row>
    <row r="31" spans="2:6" ht="12.75" customHeight="1">
      <c r="B31" s="47" t="str">
        <f>'Pressure Ulcer Rates'!A28</f>
        <v>Jan-11</v>
      </c>
      <c r="C31" s="49" t="e">
        <f>IF('Pressure Ulcer Rates'!E28="",NA(),'Pressure Ulcer Rates'!E28)</f>
        <v>#N/A</v>
      </c>
      <c r="F31" t="str">
        <f t="shared" si="0"/>
        <v>J</v>
      </c>
    </row>
    <row r="32" spans="2:6" ht="12.75" customHeight="1">
      <c r="B32" s="47" t="str">
        <f>'Pressure Ulcer Rates'!A29</f>
        <v>Feb-11</v>
      </c>
      <c r="C32" s="49" t="e">
        <f>IF('Pressure Ulcer Rates'!E29="",NA(),'Pressure Ulcer Rates'!E29)</f>
        <v>#N/A</v>
      </c>
      <c r="F32" t="str">
        <f t="shared" si="0"/>
        <v>F</v>
      </c>
    </row>
    <row r="33" spans="2:6" ht="12.75" customHeight="1">
      <c r="B33" s="47" t="str">
        <f>'Pressure Ulcer Rates'!A30</f>
        <v>Mar-11</v>
      </c>
      <c r="C33" s="49" t="e">
        <f>IF('Pressure Ulcer Rates'!E30="",NA(),'Pressure Ulcer Rates'!E30)</f>
        <v>#N/A</v>
      </c>
      <c r="F33" t="str">
        <f t="shared" si="0"/>
        <v>M</v>
      </c>
    </row>
    <row r="34" spans="2:6" ht="12.75" customHeight="1">
      <c r="B34" s="47" t="str">
        <f>'Pressure Ulcer Rates'!A31</f>
        <v>Apr-11</v>
      </c>
      <c r="C34" s="49" t="e">
        <f>IF('Pressure Ulcer Rates'!E31="",NA(),'Pressure Ulcer Rates'!E31)</f>
        <v>#N/A</v>
      </c>
      <c r="F34" t="str">
        <f t="shared" si="0"/>
        <v>A</v>
      </c>
    </row>
    <row r="35" spans="2:6" ht="12.75" customHeight="1">
      <c r="B35" s="47" t="str">
        <f>'Pressure Ulcer Rates'!A32</f>
        <v>May-11</v>
      </c>
      <c r="C35" s="49" t="e">
        <f>IF('Pressure Ulcer Rates'!E32="",NA(),'Pressure Ulcer Rates'!E32)</f>
        <v>#N/A</v>
      </c>
      <c r="F35" t="str">
        <f t="shared" si="0"/>
        <v>M</v>
      </c>
    </row>
    <row r="36" spans="2:6" ht="12.75" customHeight="1">
      <c r="B36" s="47" t="str">
        <f>'Pressure Ulcer Rates'!A33</f>
        <v>June-11</v>
      </c>
      <c r="C36" s="49" t="e">
        <f>IF('Pressure Ulcer Rates'!E33="",NA(),'Pressure Ulcer Rates'!E33)</f>
        <v>#N/A</v>
      </c>
      <c r="F36" t="str">
        <f t="shared" si="0"/>
        <v>J</v>
      </c>
    </row>
    <row r="37" spans="2:6" ht="12.75" customHeight="1">
      <c r="B37" s="47" t="str">
        <f>'Pressure Ulcer Rates'!A34</f>
        <v>July-11</v>
      </c>
      <c r="C37" s="49" t="e">
        <f>IF('Pressure Ulcer Rates'!E34="",NA(),'Pressure Ulcer Rates'!E34)</f>
        <v>#N/A</v>
      </c>
      <c r="F37" t="str">
        <f t="shared" si="0"/>
        <v>J</v>
      </c>
    </row>
    <row r="38" spans="1:6" ht="12.75" customHeight="1">
      <c r="A38" s="53" t="s">
        <v>42</v>
      </c>
      <c r="B38" s="47" t="str">
        <f>'Pressure Ulcer Rates'!A23</f>
        <v>Aug-10</v>
      </c>
      <c r="D38" s="49" t="e">
        <f>IF('Pressure Ulcer Rates'!F23="",NA(),'Pressure Ulcer Rates'!F23)</f>
        <v>#N/A</v>
      </c>
      <c r="F38" t="str">
        <f t="shared" si="0"/>
        <v>A</v>
      </c>
    </row>
    <row r="39" spans="2:6" ht="12.75" customHeight="1">
      <c r="B39" s="47" t="str">
        <f>'Pressure Ulcer Rates'!A24</f>
        <v>Sept-10</v>
      </c>
      <c r="D39" s="49" t="e">
        <f>IF('Pressure Ulcer Rates'!F24="",NA(),'Pressure Ulcer Rates'!F24)</f>
        <v>#N/A</v>
      </c>
      <c r="F39" t="str">
        <f t="shared" si="0"/>
        <v>S</v>
      </c>
    </row>
    <row r="40" spans="2:6" ht="12.75" customHeight="1">
      <c r="B40" s="47" t="str">
        <f>'Pressure Ulcer Rates'!A25</f>
        <v>Oct-10</v>
      </c>
      <c r="D40" s="49" t="e">
        <f>IF('Pressure Ulcer Rates'!F25="",NA(),'Pressure Ulcer Rates'!F25)</f>
        <v>#N/A</v>
      </c>
      <c r="F40" t="str">
        <f t="shared" si="0"/>
        <v>O</v>
      </c>
    </row>
    <row r="41" spans="2:6" ht="12.75" customHeight="1">
      <c r="B41" s="47" t="str">
        <f>'Pressure Ulcer Rates'!A26</f>
        <v>Nov-10</v>
      </c>
      <c r="D41" s="49" t="e">
        <f>IF('Pressure Ulcer Rates'!F26="",NA(),'Pressure Ulcer Rates'!F26)</f>
        <v>#N/A</v>
      </c>
      <c r="F41" t="str">
        <f t="shared" si="0"/>
        <v>N</v>
      </c>
    </row>
    <row r="42" spans="2:6" ht="12.75" customHeight="1">
      <c r="B42" s="47" t="str">
        <f>'Pressure Ulcer Rates'!A27</f>
        <v>Dec-10</v>
      </c>
      <c r="D42" s="49" t="e">
        <f>IF('Pressure Ulcer Rates'!F27="",NA(),'Pressure Ulcer Rates'!F27)</f>
        <v>#N/A</v>
      </c>
      <c r="F42" t="str">
        <f t="shared" si="0"/>
        <v>D</v>
      </c>
    </row>
    <row r="43" spans="2:6" ht="12.75" customHeight="1">
      <c r="B43" s="47" t="str">
        <f>'Pressure Ulcer Rates'!A28</f>
        <v>Jan-11</v>
      </c>
      <c r="D43" s="49" t="e">
        <f>IF('Pressure Ulcer Rates'!F28="",NA(),'Pressure Ulcer Rates'!F28)</f>
        <v>#N/A</v>
      </c>
      <c r="F43" t="str">
        <f t="shared" si="0"/>
        <v>J</v>
      </c>
    </row>
    <row r="44" spans="2:6" ht="12.75" customHeight="1">
      <c r="B44" s="47" t="str">
        <f>'Pressure Ulcer Rates'!A29</f>
        <v>Feb-11</v>
      </c>
      <c r="D44" s="49" t="e">
        <f>IF('Pressure Ulcer Rates'!F29="",NA(),'Pressure Ulcer Rates'!F29)</f>
        <v>#N/A</v>
      </c>
      <c r="F44" t="str">
        <f t="shared" si="0"/>
        <v>F</v>
      </c>
    </row>
    <row r="45" spans="2:6" ht="12.75" customHeight="1">
      <c r="B45" s="47" t="str">
        <f>'Pressure Ulcer Rates'!A30</f>
        <v>Mar-11</v>
      </c>
      <c r="D45" s="49" t="e">
        <f>IF('Pressure Ulcer Rates'!F30="",NA(),'Pressure Ulcer Rates'!F30)</f>
        <v>#N/A</v>
      </c>
      <c r="F45" t="str">
        <f t="shared" si="0"/>
        <v>M</v>
      </c>
    </row>
    <row r="46" spans="2:6" ht="12.75" customHeight="1">
      <c r="B46" s="47" t="str">
        <f>'Pressure Ulcer Rates'!A31</f>
        <v>Apr-11</v>
      </c>
      <c r="D46" s="49" t="e">
        <f>IF('Pressure Ulcer Rates'!F31="",NA(),'Pressure Ulcer Rates'!F31)</f>
        <v>#N/A</v>
      </c>
      <c r="F46" t="str">
        <f t="shared" si="0"/>
        <v>A</v>
      </c>
    </row>
    <row r="47" spans="2:6" ht="12.75" customHeight="1">
      <c r="B47" s="47" t="str">
        <f>'Pressure Ulcer Rates'!A32</f>
        <v>May-11</v>
      </c>
      <c r="D47" s="49" t="e">
        <f>IF('Pressure Ulcer Rates'!F32="",NA(),'Pressure Ulcer Rates'!F32)</f>
        <v>#N/A</v>
      </c>
      <c r="F47" t="str">
        <f t="shared" si="0"/>
        <v>M</v>
      </c>
    </row>
    <row r="48" spans="2:6" ht="12.75" customHeight="1">
      <c r="B48" s="47" t="str">
        <f>'Pressure Ulcer Rates'!A33</f>
        <v>June-11</v>
      </c>
      <c r="D48" s="49" t="e">
        <f>IF('Pressure Ulcer Rates'!F33="",NA(),'Pressure Ulcer Rates'!F33)</f>
        <v>#N/A</v>
      </c>
      <c r="F48" t="str">
        <f t="shared" si="0"/>
        <v>J</v>
      </c>
    </row>
    <row r="49" spans="2:6" ht="12.75" customHeight="1">
      <c r="B49" s="47" t="str">
        <f>'Pressure Ulcer Rates'!A34</f>
        <v>July-11</v>
      </c>
      <c r="D49" s="49" t="e">
        <f>IF('Pressure Ulcer Rates'!F34="",NA(),'Pressure Ulcer Rates'!F34)</f>
        <v>#N/A</v>
      </c>
      <c r="F49" t="str">
        <f t="shared" si="0"/>
        <v>J</v>
      </c>
    </row>
    <row r="50" spans="1:6" ht="12.75" customHeight="1">
      <c r="A50" s="53" t="s">
        <v>43</v>
      </c>
      <c r="B50" s="47" t="str">
        <f>'Pressure Ulcer Rates'!A23</f>
        <v>Aug-10</v>
      </c>
      <c r="C50" s="49" t="e">
        <f>IF('Pressure Ulcer Rates'!G23="",NA(),'Pressure Ulcer Rates'!G23)</f>
        <v>#N/A</v>
      </c>
      <c r="F50" t="str">
        <f t="shared" si="0"/>
        <v>A</v>
      </c>
    </row>
    <row r="51" spans="2:6" ht="12.75" customHeight="1">
      <c r="B51" s="47" t="str">
        <f>'Pressure Ulcer Rates'!A24</f>
        <v>Sept-10</v>
      </c>
      <c r="C51" s="49" t="e">
        <f>IF('Pressure Ulcer Rates'!G24="",NA(),'Pressure Ulcer Rates'!G24)</f>
        <v>#N/A</v>
      </c>
      <c r="F51" t="str">
        <f t="shared" si="0"/>
        <v>S</v>
      </c>
    </row>
    <row r="52" spans="2:6" ht="12.75" customHeight="1">
      <c r="B52" s="47" t="str">
        <f>'Pressure Ulcer Rates'!A25</f>
        <v>Oct-10</v>
      </c>
      <c r="C52" s="49" t="e">
        <f>IF('Pressure Ulcer Rates'!G25="",NA(),'Pressure Ulcer Rates'!G25)</f>
        <v>#N/A</v>
      </c>
      <c r="F52" t="str">
        <f t="shared" si="0"/>
        <v>O</v>
      </c>
    </row>
    <row r="53" spans="2:6" ht="12.75" customHeight="1">
      <c r="B53" s="47" t="str">
        <f>'Pressure Ulcer Rates'!A26</f>
        <v>Nov-10</v>
      </c>
      <c r="C53" s="49" t="e">
        <f>IF('Pressure Ulcer Rates'!G26="",NA(),'Pressure Ulcer Rates'!G26)</f>
        <v>#N/A</v>
      </c>
      <c r="F53" t="str">
        <f t="shared" si="0"/>
        <v>N</v>
      </c>
    </row>
    <row r="54" spans="2:6" ht="12.75" customHeight="1">
      <c r="B54" s="47" t="str">
        <f>'Pressure Ulcer Rates'!A27</f>
        <v>Dec-10</v>
      </c>
      <c r="C54" s="49" t="e">
        <f>IF('Pressure Ulcer Rates'!G27="",NA(),'Pressure Ulcer Rates'!G27)</f>
        <v>#N/A</v>
      </c>
      <c r="F54" t="str">
        <f t="shared" si="0"/>
        <v>D</v>
      </c>
    </row>
    <row r="55" spans="2:6" ht="12.75" customHeight="1">
      <c r="B55" s="47" t="str">
        <f>'Pressure Ulcer Rates'!A28</f>
        <v>Jan-11</v>
      </c>
      <c r="C55" s="49" t="e">
        <f>IF('Pressure Ulcer Rates'!G28="",NA(),'Pressure Ulcer Rates'!G28)</f>
        <v>#N/A</v>
      </c>
      <c r="F55" t="str">
        <f t="shared" si="0"/>
        <v>J</v>
      </c>
    </row>
    <row r="56" spans="2:6" ht="12.75" customHeight="1">
      <c r="B56" s="47" t="str">
        <f>'Pressure Ulcer Rates'!A29</f>
        <v>Feb-11</v>
      </c>
      <c r="C56" s="49" t="e">
        <f>IF('Pressure Ulcer Rates'!G29="",NA(),'Pressure Ulcer Rates'!G29)</f>
        <v>#N/A</v>
      </c>
      <c r="F56" t="str">
        <f t="shared" si="0"/>
        <v>F</v>
      </c>
    </row>
    <row r="57" spans="2:6" ht="12.75" customHeight="1">
      <c r="B57" s="47" t="str">
        <f>'Pressure Ulcer Rates'!A30</f>
        <v>Mar-11</v>
      </c>
      <c r="C57" s="49" t="e">
        <f>IF('Pressure Ulcer Rates'!G30="",NA(),'Pressure Ulcer Rates'!G30)</f>
        <v>#N/A</v>
      </c>
      <c r="F57" t="str">
        <f t="shared" si="0"/>
        <v>M</v>
      </c>
    </row>
    <row r="58" spans="2:6" ht="12.75" customHeight="1">
      <c r="B58" s="47" t="str">
        <f>'Pressure Ulcer Rates'!A31</f>
        <v>Apr-11</v>
      </c>
      <c r="C58" s="49" t="e">
        <f>IF('Pressure Ulcer Rates'!G31="",NA(),'Pressure Ulcer Rates'!G31)</f>
        <v>#N/A</v>
      </c>
      <c r="F58" t="str">
        <f t="shared" si="0"/>
        <v>A</v>
      </c>
    </row>
    <row r="59" spans="2:6" ht="12.75" customHeight="1">
      <c r="B59" s="47" t="str">
        <f>'Pressure Ulcer Rates'!A32</f>
        <v>May-11</v>
      </c>
      <c r="C59" s="49" t="e">
        <f>IF('Pressure Ulcer Rates'!G32="",NA(),'Pressure Ulcer Rates'!G32)</f>
        <v>#N/A</v>
      </c>
      <c r="F59" t="str">
        <f t="shared" si="0"/>
        <v>M</v>
      </c>
    </row>
    <row r="60" spans="2:6" ht="12.75" customHeight="1">
      <c r="B60" s="47" t="str">
        <f>'Pressure Ulcer Rates'!A33</f>
        <v>June-11</v>
      </c>
      <c r="C60" s="49" t="e">
        <f>IF('Pressure Ulcer Rates'!G33="",NA(),'Pressure Ulcer Rates'!G33)</f>
        <v>#N/A</v>
      </c>
      <c r="F60" t="str">
        <f t="shared" si="0"/>
        <v>J</v>
      </c>
    </row>
    <row r="61" spans="2:6" ht="12.75" customHeight="1">
      <c r="B61" s="47" t="str">
        <f>'Pressure Ulcer Rates'!A34</f>
        <v>July-11</v>
      </c>
      <c r="C61" s="49" t="e">
        <f>IF('Pressure Ulcer Rates'!G34="",NA(),'Pressure Ulcer Rates'!G34)</f>
        <v>#N/A</v>
      </c>
      <c r="F61" t="str">
        <f t="shared" si="0"/>
        <v>J</v>
      </c>
    </row>
    <row r="62" spans="1:6" ht="12.75" customHeight="1">
      <c r="A62" s="53" t="s">
        <v>44</v>
      </c>
      <c r="B62" s="47" t="str">
        <f>'Pressure Ulcer Rates'!A23</f>
        <v>Aug-10</v>
      </c>
      <c r="D62" s="49" t="e">
        <f>IF('Pressure Ulcer Rates'!H23="",NA(),'Pressure Ulcer Rates'!H23)</f>
        <v>#N/A</v>
      </c>
      <c r="F62" t="str">
        <f t="shared" si="0"/>
        <v>A</v>
      </c>
    </row>
    <row r="63" spans="2:6" ht="12.75" customHeight="1">
      <c r="B63" s="47" t="str">
        <f>'Pressure Ulcer Rates'!A24</f>
        <v>Sept-10</v>
      </c>
      <c r="D63" s="49" t="e">
        <f>IF('Pressure Ulcer Rates'!H24="",NA(),'Pressure Ulcer Rates'!H24)</f>
        <v>#N/A</v>
      </c>
      <c r="F63" t="str">
        <f t="shared" si="0"/>
        <v>S</v>
      </c>
    </row>
    <row r="64" spans="2:6" ht="12.75" customHeight="1">
      <c r="B64" s="47" t="str">
        <f>'Pressure Ulcer Rates'!A25</f>
        <v>Oct-10</v>
      </c>
      <c r="D64" s="49" t="e">
        <f>IF('Pressure Ulcer Rates'!H25="",NA(),'Pressure Ulcer Rates'!H25)</f>
        <v>#N/A</v>
      </c>
      <c r="F64" t="str">
        <f t="shared" si="0"/>
        <v>O</v>
      </c>
    </row>
    <row r="65" spans="2:6" ht="12.75" customHeight="1">
      <c r="B65" s="47" t="str">
        <f>'Pressure Ulcer Rates'!A26</f>
        <v>Nov-10</v>
      </c>
      <c r="D65" s="49" t="e">
        <f>IF('Pressure Ulcer Rates'!H26="",NA(),'Pressure Ulcer Rates'!H26)</f>
        <v>#N/A</v>
      </c>
      <c r="F65" t="str">
        <f t="shared" si="0"/>
        <v>N</v>
      </c>
    </row>
    <row r="66" spans="2:6" ht="12.75" customHeight="1">
      <c r="B66" s="47" t="str">
        <f>'Pressure Ulcer Rates'!A27</f>
        <v>Dec-10</v>
      </c>
      <c r="D66" s="49" t="e">
        <f>IF('Pressure Ulcer Rates'!H27="",NA(),'Pressure Ulcer Rates'!H27)</f>
        <v>#N/A</v>
      </c>
      <c r="F66" t="str">
        <f t="shared" si="0"/>
        <v>D</v>
      </c>
    </row>
    <row r="67" spans="2:6" ht="12.75" customHeight="1">
      <c r="B67" s="47" t="str">
        <f>'Pressure Ulcer Rates'!A28</f>
        <v>Jan-11</v>
      </c>
      <c r="D67" s="49" t="e">
        <f>IF('Pressure Ulcer Rates'!H28="",NA(),'Pressure Ulcer Rates'!H28)</f>
        <v>#N/A</v>
      </c>
      <c r="F67" t="str">
        <f aca="true" t="shared" si="1" ref="F67:F73">LEFT(TEXT(B67,"mmm"),1)</f>
        <v>J</v>
      </c>
    </row>
    <row r="68" spans="2:6" ht="12.75" customHeight="1">
      <c r="B68" s="47" t="str">
        <f>'Pressure Ulcer Rates'!A29</f>
        <v>Feb-11</v>
      </c>
      <c r="D68" s="49" t="e">
        <f>IF('Pressure Ulcer Rates'!H29="",NA(),'Pressure Ulcer Rates'!H29)</f>
        <v>#N/A</v>
      </c>
      <c r="F68" t="str">
        <f t="shared" si="1"/>
        <v>F</v>
      </c>
    </row>
    <row r="69" spans="2:6" ht="12.75" customHeight="1">
      <c r="B69" s="47" t="str">
        <f>'Pressure Ulcer Rates'!A30</f>
        <v>Mar-11</v>
      </c>
      <c r="D69" s="49" t="e">
        <f>IF('Pressure Ulcer Rates'!H30="",NA(),'Pressure Ulcer Rates'!H30)</f>
        <v>#N/A</v>
      </c>
      <c r="F69" t="str">
        <f t="shared" si="1"/>
        <v>M</v>
      </c>
    </row>
    <row r="70" spans="2:6" ht="12.75" customHeight="1">
      <c r="B70" s="47" t="str">
        <f>'Pressure Ulcer Rates'!A31</f>
        <v>Apr-11</v>
      </c>
      <c r="D70" s="49" t="e">
        <f>IF('Pressure Ulcer Rates'!H31="",NA(),'Pressure Ulcer Rates'!H31)</f>
        <v>#N/A</v>
      </c>
      <c r="F70" t="str">
        <f t="shared" si="1"/>
        <v>A</v>
      </c>
    </row>
    <row r="71" spans="2:6" ht="12.75" customHeight="1">
      <c r="B71" s="47" t="str">
        <f>'Pressure Ulcer Rates'!A32</f>
        <v>May-11</v>
      </c>
      <c r="D71" s="49" t="e">
        <f>IF('Pressure Ulcer Rates'!H32="",NA(),'Pressure Ulcer Rates'!H32)</f>
        <v>#N/A</v>
      </c>
      <c r="F71" t="str">
        <f t="shared" si="1"/>
        <v>M</v>
      </c>
    </row>
    <row r="72" spans="2:6" ht="12.75" customHeight="1">
      <c r="B72" s="47" t="str">
        <f>'Pressure Ulcer Rates'!A33</f>
        <v>June-11</v>
      </c>
      <c r="D72" s="49" t="e">
        <f>IF('Pressure Ulcer Rates'!H33="",NA(),'Pressure Ulcer Rates'!H33)</f>
        <v>#N/A</v>
      </c>
      <c r="F72" t="str">
        <f t="shared" si="1"/>
        <v>J</v>
      </c>
    </row>
    <row r="73" spans="2:6" ht="12.75" customHeight="1">
      <c r="B73" s="47" t="str">
        <f>'Pressure Ulcer Rates'!A34</f>
        <v>July-11</v>
      </c>
      <c r="D73" s="49" t="e">
        <f>IF('Pressure Ulcer Rates'!H34="",NA(),'Pressure Ulcer Rates'!H34)</f>
        <v>#N/A</v>
      </c>
      <c r="F73" t="str">
        <f t="shared" si="1"/>
        <v>J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4"/>
  <sheetViews>
    <sheetView showGridLines="0" tabSelected="1" zoomScale="90" zoomScaleNormal="90" workbookViewId="0" topLeftCell="A1">
      <selection activeCell="V12" sqref="V12"/>
    </sheetView>
  </sheetViews>
  <sheetFormatPr defaultColWidth="9.140625" defaultRowHeight="12.75"/>
  <cols>
    <col min="1" max="1" width="11.00390625" style="2" customWidth="1"/>
    <col min="2" max="2" width="7.7109375" style="2" customWidth="1"/>
    <col min="3" max="6" width="8.28125" style="2" bestFit="1" customWidth="1"/>
    <col min="7" max="20" width="8.28125" style="2" customWidth="1"/>
    <col min="21" max="16384" width="9.140625" style="2" customWidth="1"/>
  </cols>
  <sheetData>
    <row r="1" spans="1:20" ht="18">
      <c r="A1" s="62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2.75">
      <c r="A2" s="64" t="s">
        <v>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" ht="12.75">
      <c r="A3" s="1"/>
      <c r="B3" s="1"/>
    </row>
    <row r="4" spans="1:2" s="34" customFormat="1" ht="18">
      <c r="A4" s="33" t="s">
        <v>2</v>
      </c>
      <c r="B4" s="33"/>
    </row>
    <row r="5" spans="1:2" ht="12.75">
      <c r="A5" s="27" t="s">
        <v>20</v>
      </c>
      <c r="B5" s="4"/>
    </row>
    <row r="6" spans="1:2" ht="12.75">
      <c r="A6" s="4" t="s">
        <v>21</v>
      </c>
      <c r="B6" s="4"/>
    </row>
    <row r="7" spans="1:2" ht="12.75">
      <c r="A7" s="4"/>
      <c r="B7" s="4"/>
    </row>
    <row r="8" spans="1:2" ht="12.75">
      <c r="A8" s="4" t="s">
        <v>16</v>
      </c>
      <c r="B8" s="4"/>
    </row>
    <row r="9" spans="1:4" ht="12.75">
      <c r="A9" s="4" t="s">
        <v>17</v>
      </c>
      <c r="B9" s="4"/>
      <c r="D9" s="39" t="s">
        <v>29</v>
      </c>
    </row>
    <row r="10" spans="1:4" ht="12.75">
      <c r="A10" s="4"/>
      <c r="B10" s="4"/>
      <c r="D10" s="39" t="s">
        <v>30</v>
      </c>
    </row>
    <row r="11" spans="1:4" ht="12.75">
      <c r="A11" s="4"/>
      <c r="B11" s="4"/>
      <c r="D11" s="39"/>
    </row>
    <row r="12" spans="1:2" ht="12.75">
      <c r="A12" t="s">
        <v>11</v>
      </c>
      <c r="B12"/>
    </row>
    <row r="13" spans="1:2" ht="12.75">
      <c r="A13"/>
      <c r="B13"/>
    </row>
    <row r="14" spans="1:2" ht="12.75">
      <c r="A14" t="s">
        <v>19</v>
      </c>
      <c r="B14"/>
    </row>
    <row r="15" spans="1:2" ht="12.75">
      <c r="A15" s="32"/>
      <c r="B15"/>
    </row>
    <row r="16" spans="1:9" ht="12.75">
      <c r="A16"/>
      <c r="B16"/>
      <c r="I16" s="16"/>
    </row>
    <row r="17" spans="2:9" ht="12.75">
      <c r="B17" s="7"/>
      <c r="C17" s="37" t="s">
        <v>0</v>
      </c>
      <c r="D17" s="74"/>
      <c r="E17" s="75"/>
      <c r="F17" s="75"/>
      <c r="G17" s="75"/>
      <c r="H17" s="75"/>
      <c r="I17" s="76"/>
    </row>
    <row r="18" spans="2:7" ht="12.75">
      <c r="B18" s="7"/>
      <c r="C18" s="37" t="s">
        <v>1</v>
      </c>
      <c r="D18" s="77"/>
      <c r="E18" s="78"/>
      <c r="F18" s="79"/>
      <c r="G18" s="36"/>
    </row>
    <row r="20" ht="15.75">
      <c r="A20" s="35" t="s">
        <v>18</v>
      </c>
    </row>
    <row r="21" spans="1:20" ht="29.25" customHeight="1">
      <c r="A21" s="11"/>
      <c r="B21" s="19"/>
      <c r="C21" s="80" t="s">
        <v>10</v>
      </c>
      <c r="D21" s="81"/>
      <c r="E21" s="81"/>
      <c r="F21" s="81"/>
      <c r="G21" s="81"/>
      <c r="H21" s="81"/>
      <c r="I21" s="80" t="s">
        <v>12</v>
      </c>
      <c r="J21" s="81"/>
      <c r="K21" s="81"/>
      <c r="L21" s="81"/>
      <c r="M21" s="81"/>
      <c r="N21" s="81"/>
      <c r="O21" s="81"/>
      <c r="P21" s="44" t="s">
        <v>32</v>
      </c>
      <c r="Q21" s="40"/>
      <c r="R21" s="40"/>
      <c r="S21" s="40"/>
      <c r="T21" s="41"/>
    </row>
    <row r="22" spans="1:20" ht="48">
      <c r="A22" s="10" t="s">
        <v>3</v>
      </c>
      <c r="B22" s="20" t="s">
        <v>4</v>
      </c>
      <c r="C22" s="23" t="s">
        <v>5</v>
      </c>
      <c r="D22" s="12" t="s">
        <v>7</v>
      </c>
      <c r="E22" s="12" t="s">
        <v>9</v>
      </c>
      <c r="F22" s="12" t="s">
        <v>8</v>
      </c>
      <c r="G22" s="12" t="s">
        <v>6</v>
      </c>
      <c r="H22" s="12" t="s">
        <v>25</v>
      </c>
      <c r="I22" s="23" t="s">
        <v>5</v>
      </c>
      <c r="J22" s="12" t="s">
        <v>7</v>
      </c>
      <c r="K22" s="12" t="s">
        <v>9</v>
      </c>
      <c r="L22" s="12" t="s">
        <v>8</v>
      </c>
      <c r="M22" s="12" t="s">
        <v>6</v>
      </c>
      <c r="N22" s="12" t="s">
        <v>25</v>
      </c>
      <c r="O22" s="45" t="s">
        <v>14</v>
      </c>
      <c r="P22" s="46">
        <v>1</v>
      </c>
      <c r="Q22" s="42">
        <v>2</v>
      </c>
      <c r="R22" s="42">
        <v>3</v>
      </c>
      <c r="S22" s="42">
        <v>4</v>
      </c>
      <c r="T22" s="43" t="s">
        <v>31</v>
      </c>
    </row>
    <row r="23" spans="1:20" ht="12.75">
      <c r="A23" s="56" t="s">
        <v>45</v>
      </c>
      <c r="B23" s="21"/>
      <c r="C23" s="24"/>
      <c r="D23" s="9"/>
      <c r="E23" s="9"/>
      <c r="F23" s="9"/>
      <c r="G23" s="9"/>
      <c r="H23" s="9"/>
      <c r="I23" s="26" t="e">
        <f aca="true" t="shared" si="0" ref="I23:N23">IF($B23&gt;0,C23/$B23,#N/A)</f>
        <v>#N/A</v>
      </c>
      <c r="J23" s="13" t="e">
        <f t="shared" si="0"/>
        <v>#N/A</v>
      </c>
      <c r="K23" s="13" t="e">
        <f t="shared" si="0"/>
        <v>#N/A</v>
      </c>
      <c r="L23" s="13" t="e">
        <f t="shared" si="0"/>
        <v>#N/A</v>
      </c>
      <c r="M23" s="13" t="e">
        <f t="shared" si="0"/>
        <v>#N/A</v>
      </c>
      <c r="N23" s="13" t="e">
        <f t="shared" si="0"/>
        <v>#N/A</v>
      </c>
      <c r="O23" s="13" t="e">
        <f>IF($B23&gt;0,SUM(D23:H23)/$B23,#N/A)</f>
        <v>#N/A</v>
      </c>
      <c r="P23" s="24"/>
      <c r="Q23" s="9"/>
      <c r="R23" s="9"/>
      <c r="S23" s="9"/>
      <c r="T23" s="9"/>
    </row>
    <row r="24" spans="1:20" ht="12.75">
      <c r="A24" s="56" t="s">
        <v>46</v>
      </c>
      <c r="B24" s="21"/>
      <c r="C24" s="24"/>
      <c r="D24" s="9"/>
      <c r="E24" s="9"/>
      <c r="F24" s="9"/>
      <c r="G24" s="9"/>
      <c r="H24" s="9"/>
      <c r="I24" s="26" t="e">
        <f aca="true" t="shared" si="1" ref="I24:I34">IF($B24&gt;0,C24/$B24,#N/A)</f>
        <v>#N/A</v>
      </c>
      <c r="J24" s="13" t="e">
        <f aca="true" t="shared" si="2" ref="J24:J34">IF($B24&gt;0,D24/$B24,#N/A)</f>
        <v>#N/A</v>
      </c>
      <c r="K24" s="13" t="e">
        <f aca="true" t="shared" si="3" ref="K24:K34">IF($B24&gt;0,E24/$B24,#N/A)</f>
        <v>#N/A</v>
      </c>
      <c r="L24" s="13" t="e">
        <f aca="true" t="shared" si="4" ref="L24:L34">IF($B24&gt;0,F24/$B24,#N/A)</f>
        <v>#N/A</v>
      </c>
      <c r="M24" s="13" t="e">
        <f aca="true" t="shared" si="5" ref="M24:M34">IF($B24&gt;0,G24/$B24,#N/A)</f>
        <v>#N/A</v>
      </c>
      <c r="N24" s="13" t="e">
        <f aca="true" t="shared" si="6" ref="N24:N34">IF($B24&gt;0,H24/$B24,#N/A)</f>
        <v>#N/A</v>
      </c>
      <c r="O24" s="13" t="e">
        <f aca="true" t="shared" si="7" ref="O24:O34">IF($B24&gt;0,SUM(D24:H24)/$B24,#N/A)</f>
        <v>#N/A</v>
      </c>
      <c r="P24" s="24"/>
      <c r="Q24" s="9"/>
      <c r="R24" s="9"/>
      <c r="S24" s="9"/>
      <c r="T24" s="9"/>
    </row>
    <row r="25" spans="1:20" ht="12.75">
      <c r="A25" s="56" t="s">
        <v>47</v>
      </c>
      <c r="B25" s="21"/>
      <c r="C25" s="24"/>
      <c r="D25" s="9"/>
      <c r="E25" s="9"/>
      <c r="F25" s="9"/>
      <c r="G25" s="9"/>
      <c r="H25" s="9"/>
      <c r="I25" s="26" t="e">
        <f t="shared" si="1"/>
        <v>#N/A</v>
      </c>
      <c r="J25" s="13" t="e">
        <f t="shared" si="2"/>
        <v>#N/A</v>
      </c>
      <c r="K25" s="13" t="e">
        <f t="shared" si="3"/>
        <v>#N/A</v>
      </c>
      <c r="L25" s="13" t="e">
        <f t="shared" si="4"/>
        <v>#N/A</v>
      </c>
      <c r="M25" s="13" t="e">
        <f t="shared" si="5"/>
        <v>#N/A</v>
      </c>
      <c r="N25" s="13" t="e">
        <f t="shared" si="6"/>
        <v>#N/A</v>
      </c>
      <c r="O25" s="13" t="e">
        <f t="shared" si="7"/>
        <v>#N/A</v>
      </c>
      <c r="P25" s="24"/>
      <c r="Q25" s="9"/>
      <c r="R25" s="9"/>
      <c r="S25" s="9"/>
      <c r="T25" s="9"/>
    </row>
    <row r="26" spans="1:20" ht="12.75">
      <c r="A26" s="57" t="s">
        <v>48</v>
      </c>
      <c r="B26" s="21"/>
      <c r="C26" s="24"/>
      <c r="D26" s="9"/>
      <c r="E26" s="9"/>
      <c r="F26" s="9"/>
      <c r="G26" s="9"/>
      <c r="H26" s="9"/>
      <c r="I26" s="26" t="e">
        <f t="shared" si="1"/>
        <v>#N/A</v>
      </c>
      <c r="J26" s="13" t="e">
        <f t="shared" si="2"/>
        <v>#N/A</v>
      </c>
      <c r="K26" s="13" t="e">
        <f t="shared" si="3"/>
        <v>#N/A</v>
      </c>
      <c r="L26" s="13" t="e">
        <f t="shared" si="4"/>
        <v>#N/A</v>
      </c>
      <c r="M26" s="13" t="e">
        <f t="shared" si="5"/>
        <v>#N/A</v>
      </c>
      <c r="N26" s="13" t="e">
        <f t="shared" si="6"/>
        <v>#N/A</v>
      </c>
      <c r="O26" s="13" t="e">
        <f t="shared" si="7"/>
        <v>#N/A</v>
      </c>
      <c r="P26" s="24"/>
      <c r="Q26" s="9"/>
      <c r="R26" s="9"/>
      <c r="S26" s="9"/>
      <c r="T26" s="9"/>
    </row>
    <row r="27" spans="1:20" ht="12.75">
      <c r="A27" s="57" t="s">
        <v>49</v>
      </c>
      <c r="B27" s="21"/>
      <c r="C27" s="24"/>
      <c r="D27" s="9"/>
      <c r="E27" s="9"/>
      <c r="F27" s="9"/>
      <c r="G27" s="9"/>
      <c r="H27" s="9"/>
      <c r="I27" s="26" t="e">
        <f t="shared" si="1"/>
        <v>#N/A</v>
      </c>
      <c r="J27" s="13" t="e">
        <f t="shared" si="2"/>
        <v>#N/A</v>
      </c>
      <c r="K27" s="13" t="e">
        <f t="shared" si="3"/>
        <v>#N/A</v>
      </c>
      <c r="L27" s="13" t="e">
        <f t="shared" si="4"/>
        <v>#N/A</v>
      </c>
      <c r="M27" s="13" t="e">
        <f t="shared" si="5"/>
        <v>#N/A</v>
      </c>
      <c r="N27" s="13" t="e">
        <f t="shared" si="6"/>
        <v>#N/A</v>
      </c>
      <c r="O27" s="13" t="e">
        <f t="shared" si="7"/>
        <v>#N/A</v>
      </c>
      <c r="P27" s="24"/>
      <c r="Q27" s="9"/>
      <c r="R27" s="9"/>
      <c r="S27" s="9"/>
      <c r="T27" s="9"/>
    </row>
    <row r="28" spans="1:20" ht="12.75">
      <c r="A28" s="57" t="s">
        <v>50</v>
      </c>
      <c r="B28" s="21"/>
      <c r="C28" s="24"/>
      <c r="D28" s="9"/>
      <c r="E28" s="9"/>
      <c r="F28" s="9"/>
      <c r="G28" s="9"/>
      <c r="H28" s="9"/>
      <c r="I28" s="26" t="e">
        <f t="shared" si="1"/>
        <v>#N/A</v>
      </c>
      <c r="J28" s="13" t="e">
        <f t="shared" si="2"/>
        <v>#N/A</v>
      </c>
      <c r="K28" s="13" t="e">
        <f t="shared" si="3"/>
        <v>#N/A</v>
      </c>
      <c r="L28" s="13" t="e">
        <f t="shared" si="4"/>
        <v>#N/A</v>
      </c>
      <c r="M28" s="13" t="e">
        <f t="shared" si="5"/>
        <v>#N/A</v>
      </c>
      <c r="N28" s="13" t="e">
        <f t="shared" si="6"/>
        <v>#N/A</v>
      </c>
      <c r="O28" s="13" t="e">
        <f t="shared" si="7"/>
        <v>#N/A</v>
      </c>
      <c r="P28" s="24"/>
      <c r="Q28" s="9"/>
      <c r="R28" s="9"/>
      <c r="S28" s="9"/>
      <c r="T28" s="9"/>
    </row>
    <row r="29" spans="1:20" ht="12.75">
      <c r="A29" s="57" t="s">
        <v>51</v>
      </c>
      <c r="B29" s="21"/>
      <c r="C29" s="24"/>
      <c r="D29" s="9"/>
      <c r="E29" s="9"/>
      <c r="F29" s="9"/>
      <c r="G29" s="9"/>
      <c r="H29" s="9"/>
      <c r="I29" s="26" t="e">
        <f t="shared" si="1"/>
        <v>#N/A</v>
      </c>
      <c r="J29" s="13" t="e">
        <f t="shared" si="2"/>
        <v>#N/A</v>
      </c>
      <c r="K29" s="13" t="e">
        <f t="shared" si="3"/>
        <v>#N/A</v>
      </c>
      <c r="L29" s="13" t="e">
        <f t="shared" si="4"/>
        <v>#N/A</v>
      </c>
      <c r="M29" s="13" t="e">
        <f t="shared" si="5"/>
        <v>#N/A</v>
      </c>
      <c r="N29" s="13" t="e">
        <f t="shared" si="6"/>
        <v>#N/A</v>
      </c>
      <c r="O29" s="13" t="e">
        <f t="shared" si="7"/>
        <v>#N/A</v>
      </c>
      <c r="P29" s="24"/>
      <c r="Q29" s="9"/>
      <c r="R29" s="9"/>
      <c r="S29" s="9"/>
      <c r="T29" s="9"/>
    </row>
    <row r="30" spans="1:20" ht="12.75">
      <c r="A30" s="57" t="s">
        <v>52</v>
      </c>
      <c r="B30" s="21"/>
      <c r="C30" s="24"/>
      <c r="D30" s="9"/>
      <c r="E30" s="9"/>
      <c r="F30" s="9"/>
      <c r="G30" s="9"/>
      <c r="H30" s="9"/>
      <c r="I30" s="26" t="e">
        <f t="shared" si="1"/>
        <v>#N/A</v>
      </c>
      <c r="J30" s="13" t="e">
        <f t="shared" si="2"/>
        <v>#N/A</v>
      </c>
      <c r="K30" s="13" t="e">
        <f t="shared" si="3"/>
        <v>#N/A</v>
      </c>
      <c r="L30" s="13" t="e">
        <f t="shared" si="4"/>
        <v>#N/A</v>
      </c>
      <c r="M30" s="13" t="e">
        <f t="shared" si="5"/>
        <v>#N/A</v>
      </c>
      <c r="N30" s="13" t="e">
        <f t="shared" si="6"/>
        <v>#N/A</v>
      </c>
      <c r="O30" s="13" t="e">
        <f t="shared" si="7"/>
        <v>#N/A</v>
      </c>
      <c r="P30" s="24"/>
      <c r="Q30" s="9"/>
      <c r="R30" s="9"/>
      <c r="S30" s="9"/>
      <c r="T30" s="9"/>
    </row>
    <row r="31" spans="1:20" ht="12.75">
      <c r="A31" s="57" t="s">
        <v>53</v>
      </c>
      <c r="B31" s="21"/>
      <c r="C31" s="24"/>
      <c r="D31" s="9"/>
      <c r="E31" s="9"/>
      <c r="F31" s="9"/>
      <c r="G31" s="9"/>
      <c r="H31" s="9"/>
      <c r="I31" s="26" t="e">
        <f t="shared" si="1"/>
        <v>#N/A</v>
      </c>
      <c r="J31" s="13" t="e">
        <f t="shared" si="2"/>
        <v>#N/A</v>
      </c>
      <c r="K31" s="13" t="e">
        <f t="shared" si="3"/>
        <v>#N/A</v>
      </c>
      <c r="L31" s="13" t="e">
        <f t="shared" si="4"/>
        <v>#N/A</v>
      </c>
      <c r="M31" s="13" t="e">
        <f t="shared" si="5"/>
        <v>#N/A</v>
      </c>
      <c r="N31" s="13" t="e">
        <f t="shared" si="6"/>
        <v>#N/A</v>
      </c>
      <c r="O31" s="13" t="e">
        <f t="shared" si="7"/>
        <v>#N/A</v>
      </c>
      <c r="P31" s="24"/>
      <c r="Q31" s="9"/>
      <c r="R31" s="9"/>
      <c r="S31" s="9"/>
      <c r="T31" s="9"/>
    </row>
    <row r="32" spans="1:20" ht="12.75">
      <c r="A32" s="57" t="s">
        <v>54</v>
      </c>
      <c r="B32" s="21"/>
      <c r="C32" s="24"/>
      <c r="D32" s="9"/>
      <c r="E32" s="9"/>
      <c r="F32" s="9"/>
      <c r="G32" s="9"/>
      <c r="H32" s="9"/>
      <c r="I32" s="26" t="e">
        <f t="shared" si="1"/>
        <v>#N/A</v>
      </c>
      <c r="J32" s="13" t="e">
        <f t="shared" si="2"/>
        <v>#N/A</v>
      </c>
      <c r="K32" s="13" t="e">
        <f t="shared" si="3"/>
        <v>#N/A</v>
      </c>
      <c r="L32" s="13" t="e">
        <f t="shared" si="4"/>
        <v>#N/A</v>
      </c>
      <c r="M32" s="13" t="e">
        <f t="shared" si="5"/>
        <v>#N/A</v>
      </c>
      <c r="N32" s="13" t="e">
        <f t="shared" si="6"/>
        <v>#N/A</v>
      </c>
      <c r="O32" s="13" t="e">
        <f t="shared" si="7"/>
        <v>#N/A</v>
      </c>
      <c r="P32" s="24"/>
      <c r="Q32" s="9"/>
      <c r="R32" s="9"/>
      <c r="S32" s="9"/>
      <c r="T32" s="9"/>
    </row>
    <row r="33" spans="1:20" ht="12.75">
      <c r="A33" s="57" t="s">
        <v>55</v>
      </c>
      <c r="B33" s="21"/>
      <c r="C33" s="24"/>
      <c r="D33" s="9"/>
      <c r="E33" s="9"/>
      <c r="F33" s="9"/>
      <c r="G33" s="9"/>
      <c r="H33" s="9"/>
      <c r="I33" s="26" t="e">
        <f t="shared" si="1"/>
        <v>#N/A</v>
      </c>
      <c r="J33" s="13" t="e">
        <f t="shared" si="2"/>
        <v>#N/A</v>
      </c>
      <c r="K33" s="13" t="e">
        <f t="shared" si="3"/>
        <v>#N/A</v>
      </c>
      <c r="L33" s="13" t="e">
        <f t="shared" si="4"/>
        <v>#N/A</v>
      </c>
      <c r="M33" s="13" t="e">
        <f t="shared" si="5"/>
        <v>#N/A</v>
      </c>
      <c r="N33" s="13" t="e">
        <f t="shared" si="6"/>
        <v>#N/A</v>
      </c>
      <c r="O33" s="13" t="e">
        <f t="shared" si="7"/>
        <v>#N/A</v>
      </c>
      <c r="P33" s="24"/>
      <c r="Q33" s="9"/>
      <c r="R33" s="9"/>
      <c r="S33" s="9"/>
      <c r="T33" s="9"/>
    </row>
    <row r="34" spans="1:20" ht="12.75">
      <c r="A34" s="57" t="s">
        <v>56</v>
      </c>
      <c r="B34" s="21"/>
      <c r="C34" s="24"/>
      <c r="D34" s="9"/>
      <c r="E34" s="9"/>
      <c r="F34" s="9"/>
      <c r="G34" s="9"/>
      <c r="H34" s="9"/>
      <c r="I34" s="26" t="e">
        <f t="shared" si="1"/>
        <v>#N/A</v>
      </c>
      <c r="J34" s="13" t="e">
        <f t="shared" si="2"/>
        <v>#N/A</v>
      </c>
      <c r="K34" s="13" t="e">
        <f t="shared" si="3"/>
        <v>#N/A</v>
      </c>
      <c r="L34" s="13" t="e">
        <f t="shared" si="4"/>
        <v>#N/A</v>
      </c>
      <c r="M34" s="13" t="e">
        <f t="shared" si="5"/>
        <v>#N/A</v>
      </c>
      <c r="N34" s="13" t="e">
        <f t="shared" si="6"/>
        <v>#N/A</v>
      </c>
      <c r="O34" s="13" t="e">
        <f t="shared" si="7"/>
        <v>#N/A</v>
      </c>
      <c r="P34" s="24"/>
      <c r="Q34" s="9"/>
      <c r="R34" s="9"/>
      <c r="S34" s="9"/>
      <c r="T34" s="9"/>
    </row>
    <row r="35" spans="1:20" ht="12.75">
      <c r="A35" s="14" t="s">
        <v>13</v>
      </c>
      <c r="B35" s="22"/>
      <c r="C35" s="25">
        <f aca="true" t="shared" si="8" ref="C35:H35">SUM(C23:C34)</f>
        <v>0</v>
      </c>
      <c r="D35" s="15">
        <f t="shared" si="8"/>
        <v>0</v>
      </c>
      <c r="E35" s="15">
        <f t="shared" si="8"/>
        <v>0</v>
      </c>
      <c r="F35" s="15">
        <f t="shared" si="8"/>
        <v>0</v>
      </c>
      <c r="G35" s="15">
        <f t="shared" si="8"/>
        <v>0</v>
      </c>
      <c r="H35" s="15">
        <f t="shared" si="8"/>
        <v>0</v>
      </c>
      <c r="I35" s="29"/>
      <c r="J35" s="28"/>
      <c r="K35" s="28"/>
      <c r="L35" s="28"/>
      <c r="M35" s="28"/>
      <c r="N35" s="28"/>
      <c r="P35" s="25">
        <f>SUM(P23:P34)</f>
        <v>0</v>
      </c>
      <c r="Q35" s="15">
        <f>SUM(Q23:Q34)</f>
        <v>0</v>
      </c>
      <c r="R35" s="15">
        <f>SUM(R23:R34)</f>
        <v>0</v>
      </c>
      <c r="S35" s="15">
        <f>SUM(S23:S34)</f>
        <v>0</v>
      </c>
      <c r="T35" s="15">
        <f>SUM(T23:T34)</f>
        <v>0</v>
      </c>
    </row>
    <row r="36" spans="1:20" ht="12.75">
      <c r="A36" s="54"/>
      <c r="B36" s="55"/>
      <c r="C36" s="55"/>
      <c r="D36" s="55"/>
      <c r="E36" s="55"/>
      <c r="F36" s="55"/>
      <c r="G36" s="55"/>
      <c r="H36" s="55"/>
      <c r="I36" s="28"/>
      <c r="J36" s="28"/>
      <c r="K36" s="28"/>
      <c r="L36" s="28"/>
      <c r="M36" s="28"/>
      <c r="N36" s="28"/>
      <c r="P36" s="55"/>
      <c r="Q36" s="55"/>
      <c r="R36" s="55"/>
      <c r="S36" s="55"/>
      <c r="T36" s="55"/>
    </row>
    <row r="38" s="3" customFormat="1" ht="12.75"/>
    <row r="83" spans="1:2" ht="18">
      <c r="A83" s="8" t="s">
        <v>15</v>
      </c>
      <c r="B83" s="17"/>
    </row>
    <row r="84" spans="1:2" ht="12.75" customHeight="1">
      <c r="A84" s="8"/>
      <c r="B84" s="17"/>
    </row>
    <row r="85" spans="1:13" ht="12.75">
      <c r="A85" s="58" t="s">
        <v>24</v>
      </c>
      <c r="B85" s="60" t="s">
        <v>23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</row>
    <row r="86" spans="1:13" ht="27" customHeight="1">
      <c r="A86" s="59" t="s">
        <v>45</v>
      </c>
      <c r="B86" s="67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9"/>
    </row>
    <row r="87" spans="1:13" ht="26.25" customHeight="1">
      <c r="A87" s="59" t="s">
        <v>46</v>
      </c>
      <c r="B87" s="8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spans="1:13" ht="24.75" customHeight="1">
      <c r="A88" s="59" t="s">
        <v>47</v>
      </c>
      <c r="B88" s="67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1"/>
    </row>
    <row r="89" spans="1:13" ht="25.5" customHeight="1">
      <c r="A89" s="57" t="s">
        <v>48</v>
      </c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1:14" ht="25.5" customHeight="1">
      <c r="A90" s="57" t="s">
        <v>49</v>
      </c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38"/>
    </row>
    <row r="91" spans="1:13" ht="24" customHeight="1">
      <c r="A91" s="57" t="s">
        <v>50</v>
      </c>
      <c r="B91" s="65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1:13" ht="24.75" customHeight="1">
      <c r="A92" s="57" t="s">
        <v>51</v>
      </c>
      <c r="B92" s="65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1:13" ht="24.75" customHeight="1">
      <c r="A93" s="57" t="s">
        <v>52</v>
      </c>
      <c r="B93" s="7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1:13" ht="24" customHeight="1">
      <c r="A94" s="57" t="s">
        <v>53</v>
      </c>
      <c r="B94" s="7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1:13" ht="24.75" customHeight="1">
      <c r="A95" s="57" t="s">
        <v>54</v>
      </c>
      <c r="B95" s="73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1:13" ht="24" customHeight="1">
      <c r="A96" s="57" t="s">
        <v>55</v>
      </c>
      <c r="B96" s="7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1:13" ht="24.75" customHeight="1">
      <c r="A97" s="57" t="s">
        <v>56</v>
      </c>
      <c r="B97" s="73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2:9" ht="12.75">
      <c r="B98" s="18"/>
      <c r="C98" s="18"/>
      <c r="D98" s="18"/>
      <c r="E98" s="18"/>
      <c r="F98" s="18"/>
      <c r="G98" s="18"/>
      <c r="H98" s="18"/>
      <c r="I98" s="18"/>
    </row>
    <row r="99" spans="1:9" ht="12.75">
      <c r="A99" s="31" t="s">
        <v>26</v>
      </c>
      <c r="B99" s="18"/>
      <c r="C99" s="18"/>
      <c r="D99" s="18"/>
      <c r="E99" s="18"/>
      <c r="F99" s="18"/>
      <c r="G99" s="18"/>
      <c r="H99" s="18"/>
      <c r="I99" s="18"/>
    </row>
    <row r="100" spans="1:9" ht="12.75">
      <c r="A100" s="30" t="s">
        <v>27</v>
      </c>
      <c r="B100" s="18"/>
      <c r="C100" s="18"/>
      <c r="D100" s="18"/>
      <c r="E100" s="18"/>
      <c r="F100" s="18"/>
      <c r="G100" s="18"/>
      <c r="H100" s="18"/>
      <c r="I100" s="18"/>
    </row>
    <row r="101" spans="1:9" ht="12.75">
      <c r="A101" s="30" t="s">
        <v>28</v>
      </c>
      <c r="B101" s="18"/>
      <c r="C101" s="18"/>
      <c r="D101" s="18"/>
      <c r="E101" s="18"/>
      <c r="F101" s="18"/>
      <c r="G101" s="18"/>
      <c r="H101" s="18"/>
      <c r="I101" s="18"/>
    </row>
    <row r="102" spans="2:9" ht="12.75">
      <c r="B102" s="18"/>
      <c r="C102" s="18"/>
      <c r="D102" s="18"/>
      <c r="E102" s="18"/>
      <c r="F102" s="18"/>
      <c r="G102" s="18"/>
      <c r="H102" s="18"/>
      <c r="I102" s="18"/>
    </row>
    <row r="103" ht="12.75">
      <c r="B103" s="5"/>
    </row>
    <row r="104" ht="12.75">
      <c r="B104" s="6"/>
    </row>
  </sheetData>
  <sheetProtection/>
  <mergeCells count="19">
    <mergeCell ref="B96:M96"/>
    <mergeCell ref="B97:M97"/>
    <mergeCell ref="D17:I17"/>
    <mergeCell ref="D18:F18"/>
    <mergeCell ref="C21:H21"/>
    <mergeCell ref="I21:O21"/>
    <mergeCell ref="B87:M87"/>
    <mergeCell ref="B93:M93"/>
    <mergeCell ref="B94:M94"/>
    <mergeCell ref="B95:M95"/>
    <mergeCell ref="B85:M85"/>
    <mergeCell ref="A1:T1"/>
    <mergeCell ref="A2:T2"/>
    <mergeCell ref="B91:M91"/>
    <mergeCell ref="B92:M92"/>
    <mergeCell ref="B86:M86"/>
    <mergeCell ref="B88:M88"/>
    <mergeCell ref="B89:M89"/>
    <mergeCell ref="B90:M90"/>
  </mergeCells>
  <conditionalFormatting sqref="I23:N36 O23:O34">
    <cfRule type="expression" priority="2" dxfId="0" stopIfTrue="1">
      <formula>ISERROR(I23)=TRUE</formula>
    </cfRule>
  </conditionalFormatting>
  <printOptions/>
  <pageMargins left="0.25" right="0.25" top="0.5" bottom="0.5" header="0.25" footer="0.25"/>
  <pageSetup fitToHeight="2" horizontalDpi="600" verticalDpi="600" orientation="landscape" scale="80" r:id="rId2"/>
  <headerFooter alignWithMargins="0">
    <oddFooter>&amp;CTool last modified 08.27.10</oddFooter>
  </headerFooter>
  <rowBreaks count="2" manualBreakCount="2">
    <brk id="35" max="255" man="1"/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NH Pressure Ulcer Tracking Tool</dc:title>
  <dc:subject>Pressure Ulcer admitted vs. acquired tracking tool</dc:subject>
  <dc:creator>PA QIO</dc:creator>
  <cp:keywords>pressure ulcer nursing home admitted acquired</cp:keywords>
  <dc:description/>
  <cp:lastModifiedBy>Deborah Ragusa</cp:lastModifiedBy>
  <cp:lastPrinted>2010-08-27T20:34:28Z</cp:lastPrinted>
  <dcterms:created xsi:type="dcterms:W3CDTF">2006-03-14T18:07:49Z</dcterms:created>
  <dcterms:modified xsi:type="dcterms:W3CDTF">2015-05-19T14:47:33Z</dcterms:modified>
  <cp:category/>
  <cp:version/>
  <cp:contentType/>
  <cp:contentStatus/>
</cp:coreProperties>
</file>